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<sst xmlns="http://schemas.openxmlformats.org/spreadsheetml/2006/main" count="304" uniqueCount="131">
  <si>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</si>
  <si>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</si>
  <si>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</si>
  <si>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</si>
  <si>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</si>
  <si>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</si>
  <si>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</si>
  <si>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</si>
  <si>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</si>
  <si>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</si>
  <si>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</si>
  <si>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</si>
  <si>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</si>
  <si>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</si>
  <si>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</si>
  <si>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</si>
  <si>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</si>
  <si>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</si>
  <si>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</si>
  <si>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</si>
  <si>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</si>
  <si>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</si>
  <si>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</si>
  <si>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</si>
  <si>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</si>
  <si>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</si>
  <si>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</si>
  <si>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</si>
  <si>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</si>
  <si>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</si>
  <si>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</si>
  <si>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</si>
  <si>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</si>
  <si>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</si>
  <si>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</si>
  <si>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</si>
  <si>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</si>
  <si>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</si>
  <si>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</si>
  <si>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</si>
  <si>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</si>
  <si>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</si>
  <si>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</si>
  <si>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</si>
  <si>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</si>
  <si>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Przebudowa kanalizacji burzowej (teren osiedla) przy ul. Tomaszowskiej w Nowym Mieście - nad Pilicą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</si>
  <si>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</si>
  <si>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</si>
  <si>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</si>
  <si>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Budowa boiska sportowego - (Fundusz Sołecki - sołectwo Łęgonice)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</si>
  <si>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</si>
  <si>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</si>
  <si>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</si>
  <si>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</si>
  <si>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</si>
  <si>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</si>
  <si>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14</t>
  </si>
  <si>
    <t>17</t>
  </si>
  <si>
    <t>Przebudowa drogi gminnej Nr 160808W Rosocha-Sacin-Bełek</t>
  </si>
  <si>
    <t>60014</t>
  </si>
  <si>
    <t xml:space="preserve">Przebudowa drogi lokalnej we wsi Rosocha </t>
  </si>
  <si>
    <t>Plac zabaw w msc. Rudki (Fundusz Sołecki - sołectwo Rudki - 8 727,39 zł. środki własne gminy - 16 609,30 )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</si>
  <si>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</si>
  <si>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</si>
  <si>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</si>
  <si>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</si>
  <si>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</si>
  <si>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</si>
  <si>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</si>
  <si>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</si>
  <si>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Dotacja celowa - pomoc finansowa dla Powiatu Grójeckiego z przeznaczeniem na dofinansowanie przebudowy drogi powiatowej Nr 1104W Falęcice - Nowe Miasto we wsi Gostomia</t>
  </si>
  <si>
    <t>DZIAŁ 010</t>
  </si>
  <si>
    <t>Dotacja celowa - pomoc finansowa dla Powiatu Grójeckiego z przeznaczeniem na dofinansowanie przebudowy drogi powiatowej Nr 1686W we wsi Prosna</t>
  </si>
  <si>
    <t>Dotacja celowa - pomoc finansowa dla Powiatu Grójeckiego z przeznaczeniem na dofinansowanie przebudowy drogi powiatowej Nr 1688W Nowe Miasto - Domaniewice</t>
  </si>
  <si>
    <t>Budowa ulicy Pilicznej w Nowym Mieście nad Pilica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</si>
  <si>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</si>
  <si>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</si>
  <si>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</si>
  <si>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</si>
  <si>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</si>
  <si>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Budowa boiska sportowego przy Liceum ogólnokształcacym w Nowym Mieście nad Pilicą</t>
  </si>
  <si>
    <t>DZIAŁ 801</t>
  </si>
  <si>
    <t>851</t>
  </si>
  <si>
    <t>85111</t>
  </si>
  <si>
    <t>Dotacja celowa - pomoc finansowa dla Powiatu Grójeckiego z przeznaczeniem na zakup karetki dla SPZOZ w Nowym Mieście nad Pilicą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</si>
  <si>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</si>
  <si>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</si>
  <si>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</si>
  <si>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</si>
  <si>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</si>
  <si>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</si>
  <si>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</si>
  <si>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</si>
  <si>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</si>
  <si>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</si>
  <si>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</si>
  <si>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</si>
  <si>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</si>
  <si>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</si>
  <si>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</si>
  <si>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</si>
  <si>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</si>
  <si>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</si>
  <si>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</si>
  <si>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</si>
  <si>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28</t>
  </si>
  <si>
    <t>29</t>
  </si>
  <si>
    <t>30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</si>
  <si>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</si>
  <si>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</si>
  <si>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</si>
  <si>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</si>
  <si>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</si>
  <si>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</si>
  <si>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</si>
  <si>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</si>
  <si>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</si>
  <si>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</si>
  <si>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</si>
  <si>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</si>
  <si>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</si>
  <si>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ZAŁĄCZNIK NR 3</t>
  </si>
  <si>
    <t>z dnia 17 marca 2016 roku</t>
  </si>
  <si>
    <t>39</t>
  </si>
  <si>
    <t>801</t>
  </si>
  <si>
    <t>80104</t>
  </si>
  <si>
    <t>A.     221 855,00
B.
C.
…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</si>
  <si>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</si>
  <si>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</si>
  <si>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</si>
  <si>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DO UCHWAŁY NR XIX/119/2016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</si>
</sst>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49" fontId="35" fillId="26" borderId="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9" fontId="36" fillId="26" borderId="10" xfId="0" applyNumberFormat="1" applyFont="1" applyFill="1" applyBorder="1" applyAlignment="1">
      <alignment horizontal="center" vertical="center"/>
    </xf>
    <xf numFmtId="49" fontId="36" fillId="26" borderId="10" xfId="0" applyNumberFormat="1" applyFont="1" applyFill="1" applyBorder="1" applyAlignment="1">
      <alignment horizontal="left" vertical="center" wrapText="1"/>
    </xf>
    <xf numFmtId="4" fontId="36" fillId="26" borderId="10" xfId="0" applyNumberFormat="1" applyFont="1" applyFill="1" applyBorder="1" applyAlignment="1">
      <alignment horizontal="right" vertical="center"/>
    </xf>
    <xf numFmtId="49" fontId="36" fillId="26" borderId="10" xfId="0" applyNumberFormat="1" applyFont="1" applyFill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right" vertical="center" wrapText="1"/>
    </xf>
    <xf numFmtId="4" fontId="36" fillId="26" borderId="10" xfId="0" applyNumberFormat="1" applyFont="1" applyFill="1" applyBorder="1" applyAlignment="1">
      <alignment vertical="center"/>
    </xf>
    <xf numFmtId="49" fontId="36" fillId="25" borderId="10" xfId="0" applyNumberFormat="1" applyFont="1" applyFill="1" applyBorder="1" applyAlignment="1">
      <alignment vertical="top" wrapText="1"/>
    </xf>
    <xf numFmtId="0" fontId="36" fillId="26" borderId="0" xfId="0" applyFont="1" applyFill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49" fontId="36" fillId="25" borderId="10" xfId="0" applyNumberFormat="1" applyFont="1" applyFill="1" applyBorder="1" applyAlignment="1">
      <alignment vertical="center" wrapText="1"/>
    </xf>
    <xf numFmtId="4" fontId="38" fillId="26" borderId="10" xfId="0" applyNumberFormat="1" applyFont="1" applyFill="1" applyBorder="1" applyAlignment="1">
      <alignment horizontal="right" vertical="center"/>
    </xf>
    <xf numFmtId="0" fontId="38" fillId="26" borderId="0" xfId="0" applyFont="1" applyFill="1" applyAlignment="1">
      <alignment horizontal="center" vertical="center"/>
    </xf>
    <xf numFmtId="4" fontId="38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4" fontId="23" fillId="26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4" fontId="28" fillId="26" borderId="10" xfId="0" applyNumberFormat="1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9" fillId="26" borderId="0" xfId="0" applyFont="1" applyFill="1" applyAlignment="1">
      <alignment horizontal="center" vertical="center"/>
    </xf>
    <xf numFmtId="4" fontId="38" fillId="26" borderId="10" xfId="0" applyNumberFormat="1" applyFont="1" applyFill="1" applyBorder="1" applyAlignment="1">
      <alignment horizontal="right" vertical="center" wrapText="1"/>
    </xf>
    <xf numFmtId="49" fontId="39" fillId="26" borderId="0" xfId="0" applyNumberFormat="1" applyFont="1" applyFill="1" applyBorder="1" applyAlignment="1">
      <alignment horizontal="left" vertical="center" wrapText="1"/>
    </xf>
    <xf numFmtId="4" fontId="38" fillId="26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49" fontId="38" fillId="26" borderId="10" xfId="0" applyNumberFormat="1" applyFont="1" applyFill="1" applyBorder="1" applyAlignment="1">
      <alignment horizontal="center" vertical="center"/>
    </xf>
    <xf numFmtId="49" fontId="38" fillId="26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49" fontId="38" fillId="26" borderId="11" xfId="0" applyNumberFormat="1" applyFont="1" applyFill="1" applyBorder="1" applyAlignment="1">
      <alignment horizontal="center" vertical="center"/>
    </xf>
    <xf numFmtId="49" fontId="38" fillId="26" borderId="12" xfId="0" applyNumberFormat="1" applyFont="1" applyFill="1" applyBorder="1" applyAlignment="1">
      <alignment horizontal="center" vertical="center"/>
    </xf>
    <xf numFmtId="49" fontId="38" fillId="26" borderId="13" xfId="0" applyNumberFormat="1" applyFont="1" applyFill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26" borderId="11" xfId="0" applyNumberFormat="1" applyFont="1" applyFill="1" applyBorder="1" applyAlignment="1">
      <alignment horizontal="left" vertical="center" wrapText="1"/>
    </xf>
    <xf numFmtId="49" fontId="38" fillId="26" borderId="12" xfId="0" applyNumberFormat="1" applyFont="1" applyFill="1" applyBorder="1" applyAlignment="1">
      <alignment horizontal="left" vertical="center" wrapText="1"/>
    </xf>
    <xf numFmtId="49" fontId="38" fillId="26" borderId="13" xfId="0" applyNumberFormat="1" applyFont="1" applyFill="1" applyBorder="1" applyAlignment="1">
      <alignment horizontal="left" vertical="center" wrapText="1"/>
    </xf>
    <xf numFmtId="49" fontId="38" fillId="26" borderId="11" xfId="0" applyNumberFormat="1" applyFont="1" applyFill="1" applyBorder="1" applyAlignment="1">
      <alignment horizontal="center" vertical="center" wrapText="1"/>
    </xf>
    <xf numFmtId="49" fontId="38" fillId="26" borderId="12" xfId="0" applyNumberFormat="1" applyFont="1" applyFill="1" applyBorder="1" applyAlignment="1">
      <alignment horizontal="center" vertical="center" wrapText="1"/>
    </xf>
    <xf numFmtId="49" fontId="38" fillId="26" borderId="13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left" vertical="center" wrapText="1"/>
    </xf>
    <xf numFmtId="4" fontId="38" fillId="26" borderId="12" xfId="0" applyNumberFormat="1" applyFont="1" applyFill="1" applyBorder="1" applyAlignment="1">
      <alignment horizontal="left" vertical="center" wrapText="1"/>
    </xf>
    <xf numFmtId="4" fontId="38" fillId="26" borderId="13" xfId="0" applyNumberFormat="1" applyFont="1" applyFill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Layout" workbookViewId="0" topLeftCell="A1">
      <selection activeCell="G6" sqref="G6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87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130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7" t="s">
        <v>120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122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 t="s">
        <v>40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5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89" t="s">
        <v>1</v>
      </c>
      <c r="B7" s="89" t="s">
        <v>2</v>
      </c>
      <c r="C7" s="89" t="s">
        <v>3</v>
      </c>
      <c r="D7" s="89" t="s">
        <v>4</v>
      </c>
      <c r="E7" s="96" t="s">
        <v>32</v>
      </c>
      <c r="F7" s="86" t="s">
        <v>5</v>
      </c>
      <c r="G7" s="94" t="s">
        <v>6</v>
      </c>
      <c r="H7" s="95"/>
      <c r="I7" s="95"/>
      <c r="J7" s="95"/>
      <c r="K7" s="95"/>
      <c r="L7" s="86" t="s">
        <v>7</v>
      </c>
    </row>
    <row r="8" spans="1:12" s="4" customFormat="1" ht="19.5" customHeight="1">
      <c r="A8" s="89"/>
      <c r="B8" s="89"/>
      <c r="C8" s="89"/>
      <c r="D8" s="89"/>
      <c r="E8" s="97"/>
      <c r="F8" s="86"/>
      <c r="G8" s="86" t="s">
        <v>41</v>
      </c>
      <c r="H8" s="86" t="s">
        <v>33</v>
      </c>
      <c r="I8" s="86"/>
      <c r="J8" s="86"/>
      <c r="K8" s="86"/>
      <c r="L8" s="86"/>
    </row>
    <row r="9" spans="1:12" s="4" customFormat="1" ht="29.25" customHeight="1">
      <c r="A9" s="89"/>
      <c r="B9" s="89"/>
      <c r="C9" s="89"/>
      <c r="D9" s="89"/>
      <c r="E9" s="97"/>
      <c r="F9" s="86"/>
      <c r="G9" s="86"/>
      <c r="H9" s="86" t="s">
        <v>31</v>
      </c>
      <c r="I9" s="86" t="s">
        <v>8</v>
      </c>
      <c r="J9" s="86" t="s">
        <v>9</v>
      </c>
      <c r="K9" s="86" t="s">
        <v>10</v>
      </c>
      <c r="L9" s="86"/>
    </row>
    <row r="10" spans="1:12" s="4" customFormat="1" ht="19.5" customHeight="1">
      <c r="A10" s="89"/>
      <c r="B10" s="89"/>
      <c r="C10" s="89"/>
      <c r="D10" s="89"/>
      <c r="E10" s="97"/>
      <c r="F10" s="86"/>
      <c r="G10" s="86"/>
      <c r="H10" s="86"/>
      <c r="I10" s="86"/>
      <c r="J10" s="86"/>
      <c r="K10" s="86"/>
      <c r="L10" s="86"/>
    </row>
    <row r="11" spans="1:12" s="4" customFormat="1" ht="6" customHeight="1">
      <c r="A11" s="89"/>
      <c r="B11" s="89"/>
      <c r="C11" s="89"/>
      <c r="D11" s="89"/>
      <c r="E11" s="98"/>
      <c r="F11" s="86"/>
      <c r="G11" s="86"/>
      <c r="H11" s="86"/>
      <c r="I11" s="86"/>
      <c r="J11" s="86"/>
      <c r="K11" s="86"/>
      <c r="L11" s="86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2" customFormat="1" ht="40.5" customHeight="1">
      <c r="A13" s="25" t="s">
        <v>64</v>
      </c>
      <c r="B13" s="25" t="s">
        <v>65</v>
      </c>
      <c r="C13" s="25" t="s">
        <v>66</v>
      </c>
      <c r="D13" s="25" t="s">
        <v>11</v>
      </c>
      <c r="E13" s="26" t="s">
        <v>67</v>
      </c>
      <c r="F13" s="27">
        <v>30000</v>
      </c>
      <c r="G13" s="27">
        <v>30000</v>
      </c>
      <c r="H13" s="27">
        <v>30000</v>
      </c>
      <c r="I13" s="27">
        <v>0</v>
      </c>
      <c r="J13" s="22" t="s">
        <v>12</v>
      </c>
      <c r="K13" s="27">
        <v>0</v>
      </c>
      <c r="L13" s="23" t="s">
        <v>13</v>
      </c>
    </row>
    <row r="14" spans="1:12" s="32" customFormat="1" ht="45" customHeight="1">
      <c r="A14" s="25" t="s">
        <v>68</v>
      </c>
      <c r="B14" s="25" t="s">
        <v>65</v>
      </c>
      <c r="C14" s="25" t="s">
        <v>66</v>
      </c>
      <c r="D14" s="25" t="s">
        <v>11</v>
      </c>
      <c r="E14" s="26" t="s">
        <v>69</v>
      </c>
      <c r="F14" s="27">
        <v>35000</v>
      </c>
      <c r="G14" s="27">
        <v>35000</v>
      </c>
      <c r="H14" s="27">
        <v>35000</v>
      </c>
      <c r="I14" s="27">
        <v>0</v>
      </c>
      <c r="J14" s="22" t="s">
        <v>12</v>
      </c>
      <c r="K14" s="27">
        <v>0</v>
      </c>
      <c r="L14" s="23" t="s">
        <v>13</v>
      </c>
    </row>
    <row r="15" spans="1:12" s="8" customFormat="1" ht="28.5" customHeight="1">
      <c r="A15" s="93" t="s">
        <v>71</v>
      </c>
      <c r="B15" s="93"/>
      <c r="C15" s="93"/>
      <c r="D15" s="93"/>
      <c r="E15" s="93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ht="66.75" customHeight="1">
      <c r="A16" s="18">
        <v>3</v>
      </c>
      <c r="B16" s="19" t="s">
        <v>14</v>
      </c>
      <c r="C16" s="19" t="s">
        <v>59</v>
      </c>
      <c r="D16" s="19" t="s">
        <v>29</v>
      </c>
      <c r="E16" s="20" t="s">
        <v>42</v>
      </c>
      <c r="F16" s="21">
        <v>340000</v>
      </c>
      <c r="G16" s="21">
        <v>340000</v>
      </c>
      <c r="H16" s="21">
        <v>340000</v>
      </c>
      <c r="I16" s="21">
        <v>0</v>
      </c>
      <c r="J16" s="22" t="s">
        <v>12</v>
      </c>
      <c r="K16" s="21">
        <v>0</v>
      </c>
      <c r="L16" s="23" t="s">
        <v>13</v>
      </c>
    </row>
    <row r="17" spans="1:12" ht="87" customHeight="1">
      <c r="A17" s="18">
        <v>4</v>
      </c>
      <c r="B17" s="19" t="s">
        <v>14</v>
      </c>
      <c r="C17" s="19" t="s">
        <v>59</v>
      </c>
      <c r="D17" s="19" t="s">
        <v>29</v>
      </c>
      <c r="E17" s="20" t="s">
        <v>70</v>
      </c>
      <c r="F17" s="21">
        <v>100000</v>
      </c>
      <c r="G17" s="21">
        <v>100000</v>
      </c>
      <c r="H17" s="21">
        <v>100000</v>
      </c>
      <c r="I17" s="21">
        <v>0</v>
      </c>
      <c r="J17" s="22" t="s">
        <v>12</v>
      </c>
      <c r="K17" s="21">
        <v>0</v>
      </c>
      <c r="L17" s="23" t="s">
        <v>13</v>
      </c>
    </row>
    <row r="18" spans="1:12" s="38" customFormat="1" ht="30" customHeight="1">
      <c r="A18" s="59">
        <v>5</v>
      </c>
      <c r="B18" s="62" t="s">
        <v>14</v>
      </c>
      <c r="C18" s="62" t="s">
        <v>59</v>
      </c>
      <c r="D18" s="62" t="s">
        <v>29</v>
      </c>
      <c r="E18" s="65" t="s">
        <v>72</v>
      </c>
      <c r="F18" s="37">
        <v>0</v>
      </c>
      <c r="G18" s="37">
        <v>0</v>
      </c>
      <c r="H18" s="37">
        <v>0</v>
      </c>
      <c r="I18" s="37">
        <v>0</v>
      </c>
      <c r="J18" s="68" t="s">
        <v>12</v>
      </c>
      <c r="K18" s="37">
        <v>0</v>
      </c>
      <c r="L18" s="56" t="s">
        <v>13</v>
      </c>
    </row>
    <row r="19" spans="1:12" s="38" customFormat="1" ht="29.25" customHeight="1">
      <c r="A19" s="60"/>
      <c r="B19" s="63"/>
      <c r="C19" s="63"/>
      <c r="D19" s="63"/>
      <c r="E19" s="66"/>
      <c r="F19" s="37">
        <v>-100000</v>
      </c>
      <c r="G19" s="37">
        <v>-100000</v>
      </c>
      <c r="H19" s="37">
        <v>-100000</v>
      </c>
      <c r="I19" s="37">
        <v>0</v>
      </c>
      <c r="J19" s="69"/>
      <c r="K19" s="37">
        <v>0</v>
      </c>
      <c r="L19" s="57"/>
    </row>
    <row r="20" spans="1:12" s="38" customFormat="1" ht="26.25" customHeight="1">
      <c r="A20" s="61"/>
      <c r="B20" s="64"/>
      <c r="C20" s="64"/>
      <c r="D20" s="64"/>
      <c r="E20" s="67"/>
      <c r="F20" s="37">
        <v>100000</v>
      </c>
      <c r="G20" s="37">
        <v>100000</v>
      </c>
      <c r="H20" s="37">
        <v>100000</v>
      </c>
      <c r="I20" s="37">
        <v>0</v>
      </c>
      <c r="J20" s="70"/>
      <c r="K20" s="37">
        <v>0</v>
      </c>
      <c r="L20" s="58"/>
    </row>
    <row r="21" spans="1:12" ht="70.5" customHeight="1">
      <c r="A21" s="18">
        <v>6</v>
      </c>
      <c r="B21" s="19" t="s">
        <v>14</v>
      </c>
      <c r="C21" s="19" t="s">
        <v>59</v>
      </c>
      <c r="D21" s="19" t="s">
        <v>29</v>
      </c>
      <c r="E21" s="20" t="s">
        <v>73</v>
      </c>
      <c r="F21" s="21">
        <v>250000</v>
      </c>
      <c r="G21" s="21">
        <v>250000</v>
      </c>
      <c r="H21" s="21">
        <v>250000</v>
      </c>
      <c r="I21" s="21">
        <v>0</v>
      </c>
      <c r="J21" s="22" t="s">
        <v>12</v>
      </c>
      <c r="K21" s="21">
        <v>0</v>
      </c>
      <c r="L21" s="23" t="s">
        <v>13</v>
      </c>
    </row>
    <row r="22" spans="1:12" ht="43.5" customHeight="1">
      <c r="A22" s="18">
        <v>7</v>
      </c>
      <c r="B22" s="19" t="s">
        <v>14</v>
      </c>
      <c r="C22" s="19" t="s">
        <v>15</v>
      </c>
      <c r="D22" s="19" t="s">
        <v>11</v>
      </c>
      <c r="E22" s="20" t="s">
        <v>43</v>
      </c>
      <c r="F22" s="21">
        <v>130000</v>
      </c>
      <c r="G22" s="21">
        <v>130000</v>
      </c>
      <c r="H22" s="21">
        <v>30000</v>
      </c>
      <c r="I22" s="21">
        <v>100000</v>
      </c>
      <c r="J22" s="22" t="s">
        <v>12</v>
      </c>
      <c r="K22" s="21">
        <v>0</v>
      </c>
      <c r="L22" s="23" t="s">
        <v>13</v>
      </c>
    </row>
    <row r="23" spans="1:12" s="38" customFormat="1" ht="19.5" customHeight="1">
      <c r="A23" s="59">
        <v>8</v>
      </c>
      <c r="B23" s="62" t="s">
        <v>14</v>
      </c>
      <c r="C23" s="62" t="s">
        <v>15</v>
      </c>
      <c r="D23" s="62" t="s">
        <v>11</v>
      </c>
      <c r="E23" s="65" t="s">
        <v>75</v>
      </c>
      <c r="F23" s="37">
        <v>420000</v>
      </c>
      <c r="G23" s="37">
        <v>420000</v>
      </c>
      <c r="H23" s="37">
        <v>20000</v>
      </c>
      <c r="I23" s="37">
        <v>400000</v>
      </c>
      <c r="J23" s="68" t="s">
        <v>12</v>
      </c>
      <c r="K23" s="37">
        <v>0</v>
      </c>
      <c r="L23" s="56" t="s">
        <v>13</v>
      </c>
    </row>
    <row r="24" spans="1:12" s="38" customFormat="1" ht="18" customHeight="1">
      <c r="A24" s="60"/>
      <c r="B24" s="63"/>
      <c r="C24" s="63"/>
      <c r="D24" s="63"/>
      <c r="E24" s="66"/>
      <c r="F24" s="37">
        <v>-30000</v>
      </c>
      <c r="G24" s="37">
        <v>-30000</v>
      </c>
      <c r="H24" s="37">
        <v>-30000</v>
      </c>
      <c r="I24" s="37">
        <v>0</v>
      </c>
      <c r="J24" s="69"/>
      <c r="K24" s="37">
        <v>0</v>
      </c>
      <c r="L24" s="57"/>
    </row>
    <row r="25" spans="1:12" s="38" customFormat="1" ht="21" customHeight="1">
      <c r="A25" s="61"/>
      <c r="B25" s="64"/>
      <c r="C25" s="64"/>
      <c r="D25" s="64"/>
      <c r="E25" s="67"/>
      <c r="F25" s="37">
        <v>450000</v>
      </c>
      <c r="G25" s="37">
        <v>450000</v>
      </c>
      <c r="H25" s="37">
        <v>50000</v>
      </c>
      <c r="I25" s="37">
        <v>400000</v>
      </c>
      <c r="J25" s="70"/>
      <c r="K25" s="37">
        <v>0</v>
      </c>
      <c r="L25" s="58"/>
    </row>
    <row r="26" spans="1:12" ht="42.75" customHeight="1">
      <c r="A26" s="18">
        <v>9</v>
      </c>
      <c r="B26" s="19" t="s">
        <v>14</v>
      </c>
      <c r="C26" s="19" t="s">
        <v>15</v>
      </c>
      <c r="D26" s="19" t="s">
        <v>11</v>
      </c>
      <c r="E26" s="24" t="s">
        <v>58</v>
      </c>
      <c r="F26" s="21">
        <v>260000</v>
      </c>
      <c r="G26" s="21">
        <v>260000</v>
      </c>
      <c r="H26" s="21">
        <v>40000</v>
      </c>
      <c r="I26" s="21">
        <v>220000</v>
      </c>
      <c r="J26" s="22" t="s">
        <v>12</v>
      </c>
      <c r="K26" s="21">
        <v>0</v>
      </c>
      <c r="L26" s="23" t="s">
        <v>13</v>
      </c>
    </row>
    <row r="27" spans="1:12" ht="42.75" customHeight="1">
      <c r="A27" s="18">
        <v>10</v>
      </c>
      <c r="B27" s="19" t="s">
        <v>14</v>
      </c>
      <c r="C27" s="19" t="s">
        <v>15</v>
      </c>
      <c r="D27" s="19" t="s">
        <v>11</v>
      </c>
      <c r="E27" s="24" t="s">
        <v>54</v>
      </c>
      <c r="F27" s="21">
        <v>260000</v>
      </c>
      <c r="G27" s="21">
        <v>260000</v>
      </c>
      <c r="H27" s="21">
        <v>50000</v>
      </c>
      <c r="I27" s="21">
        <v>210000</v>
      </c>
      <c r="J27" s="22" t="s">
        <v>12</v>
      </c>
      <c r="K27" s="21">
        <v>0</v>
      </c>
      <c r="L27" s="23" t="s">
        <v>13</v>
      </c>
    </row>
    <row r="28" spans="1:12" ht="37.5" customHeight="1">
      <c r="A28" s="18">
        <v>11</v>
      </c>
      <c r="B28" s="19" t="s">
        <v>14</v>
      </c>
      <c r="C28" s="19" t="s">
        <v>15</v>
      </c>
      <c r="D28" s="19" t="s">
        <v>11</v>
      </c>
      <c r="E28" s="24" t="s">
        <v>60</v>
      </c>
      <c r="F28" s="21">
        <v>40000</v>
      </c>
      <c r="G28" s="21">
        <v>40000</v>
      </c>
      <c r="H28" s="21">
        <v>40000</v>
      </c>
      <c r="I28" s="21">
        <v>0</v>
      </c>
      <c r="J28" s="22" t="s">
        <v>12</v>
      </c>
      <c r="K28" s="21">
        <v>0</v>
      </c>
      <c r="L28" s="23" t="s">
        <v>13</v>
      </c>
    </row>
    <row r="29" spans="1:12" s="38" customFormat="1" ht="21.75" customHeight="1">
      <c r="A29" s="59">
        <v>12</v>
      </c>
      <c r="B29" s="62" t="s">
        <v>14</v>
      </c>
      <c r="C29" s="62" t="s">
        <v>15</v>
      </c>
      <c r="D29" s="62" t="s">
        <v>11</v>
      </c>
      <c r="E29" s="65" t="s">
        <v>74</v>
      </c>
      <c r="F29" s="37">
        <v>0</v>
      </c>
      <c r="G29" s="37">
        <v>0</v>
      </c>
      <c r="H29" s="37">
        <v>0</v>
      </c>
      <c r="I29" s="37">
        <v>0</v>
      </c>
      <c r="J29" s="68" t="s">
        <v>12</v>
      </c>
      <c r="K29" s="37">
        <v>0</v>
      </c>
      <c r="L29" s="56" t="s">
        <v>13</v>
      </c>
    </row>
    <row r="30" spans="1:12" s="38" customFormat="1" ht="23.25" customHeight="1">
      <c r="A30" s="60"/>
      <c r="B30" s="63"/>
      <c r="C30" s="63"/>
      <c r="D30" s="63"/>
      <c r="E30" s="66"/>
      <c r="F30" s="37">
        <v>-60000</v>
      </c>
      <c r="G30" s="37">
        <v>-60000</v>
      </c>
      <c r="H30" s="37">
        <v>-6000</v>
      </c>
      <c r="I30" s="37">
        <v>0</v>
      </c>
      <c r="J30" s="69"/>
      <c r="K30" s="37">
        <v>0</v>
      </c>
      <c r="L30" s="57"/>
    </row>
    <row r="31" spans="1:12" s="38" customFormat="1" ht="21" customHeight="1">
      <c r="A31" s="61"/>
      <c r="B31" s="64"/>
      <c r="C31" s="64"/>
      <c r="D31" s="64"/>
      <c r="E31" s="67"/>
      <c r="F31" s="37">
        <v>60000</v>
      </c>
      <c r="G31" s="37">
        <v>60000</v>
      </c>
      <c r="H31" s="37">
        <v>60000</v>
      </c>
      <c r="I31" s="37">
        <v>0</v>
      </c>
      <c r="J31" s="70"/>
      <c r="K31" s="37">
        <v>0</v>
      </c>
      <c r="L31" s="58"/>
    </row>
    <row r="32" spans="1:12" ht="41.25" customHeight="1">
      <c r="A32" s="18">
        <v>13</v>
      </c>
      <c r="B32" s="19" t="s">
        <v>14</v>
      </c>
      <c r="C32" s="19" t="s">
        <v>15</v>
      </c>
      <c r="D32" s="19" t="s">
        <v>11</v>
      </c>
      <c r="E32" s="24" t="s">
        <v>76</v>
      </c>
      <c r="F32" s="21">
        <v>15000</v>
      </c>
      <c r="G32" s="21">
        <v>15000</v>
      </c>
      <c r="H32" s="21">
        <v>15000</v>
      </c>
      <c r="I32" s="21">
        <v>0</v>
      </c>
      <c r="J32" s="22" t="s">
        <v>12</v>
      </c>
      <c r="K32" s="21">
        <v>0</v>
      </c>
      <c r="L32" s="23" t="s">
        <v>13</v>
      </c>
    </row>
    <row r="33" spans="1:12" s="8" customFormat="1" ht="26.25" customHeight="1">
      <c r="A33" s="93" t="s">
        <v>16</v>
      </c>
      <c r="B33" s="93"/>
      <c r="C33" s="93"/>
      <c r="D33" s="93"/>
      <c r="E33" s="93"/>
      <c r="F33" s="6">
        <f>F16+F17+F18+F21+F22+F23+F26+F27+F28+F29+F32</f>
        <v>1815000</v>
      </c>
      <c r="G33" s="6">
        <f>G16+G17+G18+G21+G22+G23+G26+G27+G28+G29+G32</f>
        <v>1815000</v>
      </c>
      <c r="H33" s="6">
        <f>H16+H17+H18+H21+H22+H23+H26+H27+H28+H29+H32</f>
        <v>885000</v>
      </c>
      <c r="I33" s="6">
        <f>I16+I17+I18+I21+I22+I23+I26+I27+I28+I29+I32</f>
        <v>930000</v>
      </c>
      <c r="J33" s="6">
        <v>0</v>
      </c>
      <c r="K33" s="6">
        <v>0</v>
      </c>
      <c r="L33" s="7"/>
    </row>
    <row r="34" spans="1:12" s="32" customFormat="1" ht="57" customHeight="1">
      <c r="A34" s="25" t="s">
        <v>56</v>
      </c>
      <c r="B34" s="25" t="s">
        <v>35</v>
      </c>
      <c r="C34" s="25" t="s">
        <v>36</v>
      </c>
      <c r="D34" s="25" t="s">
        <v>11</v>
      </c>
      <c r="E34" s="26" t="s">
        <v>44</v>
      </c>
      <c r="F34" s="27">
        <v>85000</v>
      </c>
      <c r="G34" s="27">
        <v>85000</v>
      </c>
      <c r="H34" s="27">
        <v>15000</v>
      </c>
      <c r="I34" s="27">
        <v>70000</v>
      </c>
      <c r="J34" s="22" t="s">
        <v>12</v>
      </c>
      <c r="K34" s="27">
        <v>0</v>
      </c>
      <c r="L34" s="23" t="s">
        <v>13</v>
      </c>
    </row>
    <row r="35" spans="1:12" s="32" customFormat="1" ht="50.25" customHeight="1">
      <c r="A35" s="25" t="s">
        <v>50</v>
      </c>
      <c r="B35" s="25" t="s">
        <v>35</v>
      </c>
      <c r="C35" s="25" t="s">
        <v>36</v>
      </c>
      <c r="D35" s="25" t="s">
        <v>11</v>
      </c>
      <c r="E35" s="26" t="s">
        <v>77</v>
      </c>
      <c r="F35" s="27">
        <v>91000</v>
      </c>
      <c r="G35" s="27">
        <v>91000</v>
      </c>
      <c r="H35" s="27">
        <v>91000</v>
      </c>
      <c r="I35" s="27">
        <v>0</v>
      </c>
      <c r="J35" s="22" t="s">
        <v>12</v>
      </c>
      <c r="K35" s="27">
        <v>0</v>
      </c>
      <c r="L35" s="23" t="s">
        <v>13</v>
      </c>
    </row>
    <row r="36" spans="1:12" s="32" customFormat="1" ht="50.25" customHeight="1">
      <c r="A36" s="25" t="s">
        <v>51</v>
      </c>
      <c r="B36" s="25" t="s">
        <v>35</v>
      </c>
      <c r="C36" s="25" t="s">
        <v>36</v>
      </c>
      <c r="D36" s="25" t="s">
        <v>34</v>
      </c>
      <c r="E36" s="26" t="s">
        <v>118</v>
      </c>
      <c r="F36" s="27">
        <v>4150</v>
      </c>
      <c r="G36" s="27">
        <v>4150</v>
      </c>
      <c r="H36" s="27">
        <v>4150</v>
      </c>
      <c r="I36" s="27">
        <v>0</v>
      </c>
      <c r="J36" s="22" t="s">
        <v>12</v>
      </c>
      <c r="K36" s="27">
        <v>0</v>
      </c>
      <c r="L36" s="23" t="s">
        <v>13</v>
      </c>
    </row>
    <row r="37" spans="1:12" s="8" customFormat="1" ht="28.5" customHeight="1">
      <c r="A37" s="93" t="s">
        <v>37</v>
      </c>
      <c r="B37" s="93"/>
      <c r="C37" s="93"/>
      <c r="D37" s="93"/>
      <c r="E37" s="93"/>
      <c r="F37" s="6">
        <f>F34+F35+F36</f>
        <v>180150</v>
      </c>
      <c r="G37" s="6">
        <f>G34+G35+G36</f>
        <v>180150</v>
      </c>
      <c r="H37" s="6">
        <f>H34+H35+H36</f>
        <v>110150</v>
      </c>
      <c r="I37" s="6">
        <f>I34+I35+I36</f>
        <v>70000</v>
      </c>
      <c r="J37" s="9">
        <v>0</v>
      </c>
      <c r="K37" s="6">
        <f>J37</f>
        <v>0</v>
      </c>
      <c r="L37" s="7"/>
    </row>
    <row r="38" spans="1:12" s="41" customFormat="1" ht="53.25" customHeight="1">
      <c r="A38" s="42" t="s">
        <v>57</v>
      </c>
      <c r="B38" s="42" t="s">
        <v>124</v>
      </c>
      <c r="C38" s="42" t="s">
        <v>125</v>
      </c>
      <c r="D38" s="42" t="s">
        <v>11</v>
      </c>
      <c r="E38" s="43" t="s">
        <v>129</v>
      </c>
      <c r="F38" s="39">
        <v>20000</v>
      </c>
      <c r="G38" s="39">
        <v>20000</v>
      </c>
      <c r="H38" s="39">
        <v>20000</v>
      </c>
      <c r="I38" s="39">
        <v>0</v>
      </c>
      <c r="J38" s="44" t="s">
        <v>12</v>
      </c>
      <c r="K38" s="39">
        <v>0</v>
      </c>
      <c r="L38" s="40" t="s">
        <v>13</v>
      </c>
    </row>
    <row r="39" spans="1:12" s="32" customFormat="1" ht="53.25" customHeight="1">
      <c r="A39" s="25" t="s">
        <v>86</v>
      </c>
      <c r="B39" s="25" t="s">
        <v>78</v>
      </c>
      <c r="C39" s="25" t="s">
        <v>79</v>
      </c>
      <c r="D39" s="25" t="s">
        <v>11</v>
      </c>
      <c r="E39" s="26" t="s">
        <v>80</v>
      </c>
      <c r="F39" s="27">
        <v>25000</v>
      </c>
      <c r="G39" s="27">
        <v>25000</v>
      </c>
      <c r="H39" s="27">
        <v>25000</v>
      </c>
      <c r="I39" s="27">
        <v>0</v>
      </c>
      <c r="J39" s="22" t="s">
        <v>12</v>
      </c>
      <c r="K39" s="27">
        <v>0</v>
      </c>
      <c r="L39" s="23" t="s">
        <v>13</v>
      </c>
    </row>
    <row r="40" spans="1:12" s="8" customFormat="1" ht="28.5" customHeight="1">
      <c r="A40" s="93" t="s">
        <v>81</v>
      </c>
      <c r="B40" s="93"/>
      <c r="C40" s="93"/>
      <c r="D40" s="93"/>
      <c r="E40" s="93"/>
      <c r="F40" s="6">
        <f>F38+F39</f>
        <v>45000</v>
      </c>
      <c r="G40" s="6">
        <f>G38+G39</f>
        <v>45000</v>
      </c>
      <c r="H40" s="6">
        <f>H38+H39</f>
        <v>45000</v>
      </c>
      <c r="I40" s="6">
        <f>I38+I39</f>
        <v>0</v>
      </c>
      <c r="J40" s="9">
        <v>0</v>
      </c>
      <c r="K40" s="6">
        <f>J40</f>
        <v>0</v>
      </c>
      <c r="L40" s="7"/>
    </row>
    <row r="41" spans="1:12" s="32" customFormat="1" ht="59.25" customHeight="1">
      <c r="A41" s="25" t="s">
        <v>90</v>
      </c>
      <c r="B41" s="25" t="s">
        <v>82</v>
      </c>
      <c r="C41" s="25" t="s">
        <v>83</v>
      </c>
      <c r="D41" s="25" t="s">
        <v>29</v>
      </c>
      <c r="E41" s="26" t="s">
        <v>84</v>
      </c>
      <c r="F41" s="27">
        <v>100000</v>
      </c>
      <c r="G41" s="27">
        <v>100000</v>
      </c>
      <c r="H41" s="27">
        <v>100000</v>
      </c>
      <c r="I41" s="27">
        <v>0</v>
      </c>
      <c r="J41" s="22" t="s">
        <v>12</v>
      </c>
      <c r="K41" s="27">
        <v>0</v>
      </c>
      <c r="L41" s="23" t="s">
        <v>13</v>
      </c>
    </row>
    <row r="42" spans="1:12" s="8" customFormat="1" ht="28.5" customHeight="1">
      <c r="A42" s="93" t="s">
        <v>85</v>
      </c>
      <c r="B42" s="93"/>
      <c r="C42" s="93"/>
      <c r="D42" s="93"/>
      <c r="E42" s="93"/>
      <c r="F42" s="6">
        <f>F41</f>
        <v>100000</v>
      </c>
      <c r="G42" s="6">
        <f>G41</f>
        <v>100000</v>
      </c>
      <c r="H42" s="6">
        <f>H41</f>
        <v>100000</v>
      </c>
      <c r="I42" s="6">
        <f>I41</f>
        <v>0</v>
      </c>
      <c r="J42" s="9">
        <v>0</v>
      </c>
      <c r="K42" s="6">
        <f>J42</f>
        <v>0</v>
      </c>
      <c r="L42" s="7"/>
    </row>
    <row r="43" spans="1:12" s="46" customFormat="1" ht="23.25" customHeight="1">
      <c r="A43" s="71" t="s">
        <v>91</v>
      </c>
      <c r="B43" s="71" t="s">
        <v>87</v>
      </c>
      <c r="C43" s="71" t="s">
        <v>88</v>
      </c>
      <c r="D43" s="71" t="s">
        <v>11</v>
      </c>
      <c r="E43" s="77" t="s">
        <v>89</v>
      </c>
      <c r="F43" s="45">
        <v>460000</v>
      </c>
      <c r="G43" s="45">
        <v>460000</v>
      </c>
      <c r="H43" s="45">
        <v>238145</v>
      </c>
      <c r="I43" s="45">
        <v>0</v>
      </c>
      <c r="J43" s="68" t="s">
        <v>126</v>
      </c>
      <c r="K43" s="45">
        <v>0</v>
      </c>
      <c r="L43" s="56" t="s">
        <v>13</v>
      </c>
    </row>
    <row r="44" spans="1:12" s="46" customFormat="1" ht="21.75" customHeight="1">
      <c r="A44" s="72"/>
      <c r="B44" s="72"/>
      <c r="C44" s="72"/>
      <c r="D44" s="72"/>
      <c r="E44" s="78"/>
      <c r="F44" s="45">
        <v>430000</v>
      </c>
      <c r="G44" s="45">
        <v>430000</v>
      </c>
      <c r="H44" s="45">
        <v>208145</v>
      </c>
      <c r="I44" s="45">
        <v>0</v>
      </c>
      <c r="J44" s="69"/>
      <c r="K44" s="45">
        <v>0</v>
      </c>
      <c r="L44" s="57"/>
    </row>
    <row r="45" spans="1:12" s="36" customFormat="1" ht="22.5" customHeight="1">
      <c r="A45" s="73"/>
      <c r="B45" s="73"/>
      <c r="C45" s="73"/>
      <c r="D45" s="73"/>
      <c r="E45" s="79"/>
      <c r="F45" s="35">
        <v>30000</v>
      </c>
      <c r="G45" s="35">
        <v>30000</v>
      </c>
      <c r="H45" s="35">
        <v>30000</v>
      </c>
      <c r="I45" s="35">
        <v>0</v>
      </c>
      <c r="J45" s="70"/>
      <c r="K45" s="35">
        <v>0</v>
      </c>
      <c r="L45" s="58"/>
    </row>
    <row r="46" spans="1:12" s="8" customFormat="1" ht="21.75" customHeight="1">
      <c r="A46" s="93" t="s">
        <v>85</v>
      </c>
      <c r="B46" s="93"/>
      <c r="C46" s="93"/>
      <c r="D46" s="93"/>
      <c r="E46" s="93"/>
      <c r="F46" s="6">
        <f>F43</f>
        <v>460000</v>
      </c>
      <c r="G46" s="6">
        <f>G43</f>
        <v>460000</v>
      </c>
      <c r="H46" s="6">
        <f>H43</f>
        <v>238145</v>
      </c>
      <c r="I46" s="6">
        <f>I45</f>
        <v>0</v>
      </c>
      <c r="J46" s="9">
        <v>221855</v>
      </c>
      <c r="K46" s="6">
        <v>0</v>
      </c>
      <c r="L46" s="7"/>
    </row>
    <row r="47" spans="1:12" s="46" customFormat="1" ht="21.75" customHeight="1">
      <c r="A47" s="71" t="s">
        <v>92</v>
      </c>
      <c r="B47" s="71" t="s">
        <v>27</v>
      </c>
      <c r="C47" s="71" t="s">
        <v>39</v>
      </c>
      <c r="D47" s="71" t="s">
        <v>11</v>
      </c>
      <c r="E47" s="77" t="s">
        <v>53</v>
      </c>
      <c r="F47" s="45">
        <v>160000</v>
      </c>
      <c r="G47" s="45">
        <v>160000</v>
      </c>
      <c r="H47" s="45">
        <v>40000</v>
      </c>
      <c r="I47" s="45">
        <v>120000</v>
      </c>
      <c r="J47" s="68" t="s">
        <v>28</v>
      </c>
      <c r="K47" s="45"/>
      <c r="L47" s="56" t="s">
        <v>13</v>
      </c>
    </row>
    <row r="48" spans="1:12" s="46" customFormat="1" ht="21.75" customHeight="1">
      <c r="A48" s="72"/>
      <c r="B48" s="72"/>
      <c r="C48" s="72"/>
      <c r="D48" s="72"/>
      <c r="E48" s="78"/>
      <c r="F48" s="45">
        <v>-90000</v>
      </c>
      <c r="G48" s="45">
        <v>-90000</v>
      </c>
      <c r="H48" s="45">
        <v>-10000</v>
      </c>
      <c r="I48" s="45">
        <v>-80000</v>
      </c>
      <c r="J48" s="69"/>
      <c r="K48" s="45"/>
      <c r="L48" s="57"/>
    </row>
    <row r="49" spans="1:12" s="47" customFormat="1" ht="24.75" customHeight="1">
      <c r="A49" s="73"/>
      <c r="B49" s="73"/>
      <c r="C49" s="73"/>
      <c r="D49" s="73"/>
      <c r="E49" s="79"/>
      <c r="F49" s="35">
        <v>250000</v>
      </c>
      <c r="G49" s="35">
        <v>250000</v>
      </c>
      <c r="H49" s="35">
        <v>50000</v>
      </c>
      <c r="I49" s="35">
        <v>200000</v>
      </c>
      <c r="J49" s="70"/>
      <c r="K49" s="35">
        <v>0</v>
      </c>
      <c r="L49" s="58"/>
    </row>
    <row r="50" spans="1:256" s="33" customFormat="1" ht="51.75" customHeight="1">
      <c r="A50" s="28" t="s">
        <v>93</v>
      </c>
      <c r="B50" s="25" t="s">
        <v>27</v>
      </c>
      <c r="C50" s="25" t="s">
        <v>39</v>
      </c>
      <c r="D50" s="25" t="s">
        <v>11</v>
      </c>
      <c r="E50" s="26" t="s">
        <v>45</v>
      </c>
      <c r="F50" s="29">
        <v>650000</v>
      </c>
      <c r="G50" s="29">
        <v>650000</v>
      </c>
      <c r="H50" s="29">
        <v>50000</v>
      </c>
      <c r="I50" s="27">
        <v>600000</v>
      </c>
      <c r="J50" s="22" t="s">
        <v>28</v>
      </c>
      <c r="K50" s="27">
        <v>0</v>
      </c>
      <c r="L50" s="23" t="s">
        <v>13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15" customFormat="1" ht="54.75" customHeight="1">
      <c r="A51" s="28" t="s">
        <v>95</v>
      </c>
      <c r="B51" s="25" t="s">
        <v>27</v>
      </c>
      <c r="C51" s="25" t="s">
        <v>39</v>
      </c>
      <c r="D51" s="25" t="s">
        <v>11</v>
      </c>
      <c r="E51" s="26" t="s">
        <v>55</v>
      </c>
      <c r="F51" s="29">
        <v>138000</v>
      </c>
      <c r="G51" s="29">
        <v>138000</v>
      </c>
      <c r="H51" s="29">
        <v>18000</v>
      </c>
      <c r="I51" s="27">
        <v>120000</v>
      </c>
      <c r="J51" s="22" t="s">
        <v>28</v>
      </c>
      <c r="K51" s="27">
        <v>0</v>
      </c>
      <c r="L51" s="23" t="s">
        <v>13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12" s="15" customFormat="1" ht="51.75" customHeight="1">
      <c r="A52" s="25" t="s">
        <v>97</v>
      </c>
      <c r="B52" s="25" t="s">
        <v>27</v>
      </c>
      <c r="C52" s="25" t="s">
        <v>39</v>
      </c>
      <c r="D52" s="25" t="s">
        <v>11</v>
      </c>
      <c r="E52" s="26" t="s">
        <v>94</v>
      </c>
      <c r="F52" s="27">
        <v>5040</v>
      </c>
      <c r="G52" s="27">
        <v>5040</v>
      </c>
      <c r="H52" s="27">
        <v>5040</v>
      </c>
      <c r="I52" s="27">
        <v>0</v>
      </c>
      <c r="J52" s="22" t="s">
        <v>28</v>
      </c>
      <c r="K52" s="27">
        <v>0</v>
      </c>
      <c r="L52" s="23" t="s">
        <v>13</v>
      </c>
    </row>
    <row r="53" spans="1:12" s="15" customFormat="1" ht="44.25" customHeight="1">
      <c r="A53" s="25" t="s">
        <v>99</v>
      </c>
      <c r="B53" s="25" t="s">
        <v>27</v>
      </c>
      <c r="C53" s="25" t="s">
        <v>39</v>
      </c>
      <c r="D53" s="25" t="s">
        <v>11</v>
      </c>
      <c r="E53" s="26" t="s">
        <v>96</v>
      </c>
      <c r="F53" s="27">
        <v>10000</v>
      </c>
      <c r="G53" s="27">
        <v>10000</v>
      </c>
      <c r="H53" s="27">
        <v>10000</v>
      </c>
      <c r="I53" s="27">
        <v>0</v>
      </c>
      <c r="J53" s="22" t="s">
        <v>28</v>
      </c>
      <c r="K53" s="27">
        <v>0</v>
      </c>
      <c r="L53" s="23" t="s">
        <v>13</v>
      </c>
    </row>
    <row r="54" spans="1:12" s="15" customFormat="1" ht="45" customHeight="1">
      <c r="A54" s="25" t="s">
        <v>101</v>
      </c>
      <c r="B54" s="25" t="s">
        <v>27</v>
      </c>
      <c r="C54" s="25" t="s">
        <v>39</v>
      </c>
      <c r="D54" s="25" t="s">
        <v>11</v>
      </c>
      <c r="E54" s="26" t="s">
        <v>98</v>
      </c>
      <c r="F54" s="27">
        <v>200000</v>
      </c>
      <c r="G54" s="27">
        <v>200000</v>
      </c>
      <c r="H54" s="27">
        <v>10000</v>
      </c>
      <c r="I54" s="27">
        <v>190000</v>
      </c>
      <c r="J54" s="22" t="s">
        <v>28</v>
      </c>
      <c r="K54" s="27">
        <v>0</v>
      </c>
      <c r="L54" s="23" t="s">
        <v>13</v>
      </c>
    </row>
    <row r="55" spans="1:12" s="15" customFormat="1" ht="39" customHeight="1">
      <c r="A55" s="25" t="s">
        <v>103</v>
      </c>
      <c r="B55" s="25" t="s">
        <v>27</v>
      </c>
      <c r="C55" s="25" t="s">
        <v>39</v>
      </c>
      <c r="D55" s="25" t="s">
        <v>11</v>
      </c>
      <c r="E55" s="26" t="s">
        <v>100</v>
      </c>
      <c r="F55" s="27">
        <v>40000</v>
      </c>
      <c r="G55" s="27">
        <v>40000</v>
      </c>
      <c r="H55" s="27">
        <v>40000</v>
      </c>
      <c r="I55" s="27">
        <v>0</v>
      </c>
      <c r="J55" s="22" t="s">
        <v>28</v>
      </c>
      <c r="K55" s="27">
        <v>0</v>
      </c>
      <c r="L55" s="23" t="s">
        <v>13</v>
      </c>
    </row>
    <row r="56" spans="1:12" s="15" customFormat="1" ht="45" customHeight="1">
      <c r="A56" s="25" t="s">
        <v>105</v>
      </c>
      <c r="B56" s="25" t="s">
        <v>27</v>
      </c>
      <c r="C56" s="25" t="s">
        <v>39</v>
      </c>
      <c r="D56" s="25" t="s">
        <v>11</v>
      </c>
      <c r="E56" s="26" t="s">
        <v>102</v>
      </c>
      <c r="F56" s="27">
        <v>10000</v>
      </c>
      <c r="G56" s="27">
        <v>10000</v>
      </c>
      <c r="H56" s="27">
        <v>10000</v>
      </c>
      <c r="I56" s="27">
        <v>0</v>
      </c>
      <c r="J56" s="22" t="s">
        <v>28</v>
      </c>
      <c r="K56" s="27">
        <v>0</v>
      </c>
      <c r="L56" s="23" t="s">
        <v>13</v>
      </c>
    </row>
    <row r="57" spans="1:12" s="15" customFormat="1" ht="58.5" customHeight="1">
      <c r="A57" s="25" t="s">
        <v>106</v>
      </c>
      <c r="B57" s="25" t="s">
        <v>27</v>
      </c>
      <c r="C57" s="25" t="s">
        <v>39</v>
      </c>
      <c r="D57" s="25" t="s">
        <v>11</v>
      </c>
      <c r="E57" s="26" t="s">
        <v>104</v>
      </c>
      <c r="F57" s="27">
        <v>30000</v>
      </c>
      <c r="G57" s="27">
        <v>30000</v>
      </c>
      <c r="H57" s="27">
        <v>30000</v>
      </c>
      <c r="I57" s="27">
        <v>0</v>
      </c>
      <c r="J57" s="22" t="s">
        <v>28</v>
      </c>
      <c r="K57" s="27">
        <v>0</v>
      </c>
      <c r="L57" s="23" t="s">
        <v>13</v>
      </c>
    </row>
    <row r="58" spans="1:12" s="47" customFormat="1" ht="58.5" customHeight="1">
      <c r="A58" s="52" t="s">
        <v>107</v>
      </c>
      <c r="B58" s="52" t="s">
        <v>27</v>
      </c>
      <c r="C58" s="52" t="s">
        <v>39</v>
      </c>
      <c r="D58" s="52" t="s">
        <v>11</v>
      </c>
      <c r="E58" s="53" t="s">
        <v>128</v>
      </c>
      <c r="F58" s="35">
        <v>60000</v>
      </c>
      <c r="G58" s="35">
        <v>60000</v>
      </c>
      <c r="H58" s="35">
        <v>60000</v>
      </c>
      <c r="I58" s="35">
        <v>0</v>
      </c>
      <c r="J58" s="54" t="s">
        <v>28</v>
      </c>
      <c r="K58" s="35">
        <v>0</v>
      </c>
      <c r="L58" s="55" t="s">
        <v>13</v>
      </c>
    </row>
    <row r="59" spans="1:12" s="47" customFormat="1" ht="21" customHeight="1">
      <c r="A59" s="80" t="s">
        <v>108</v>
      </c>
      <c r="B59" s="71" t="s">
        <v>27</v>
      </c>
      <c r="C59" s="71" t="s">
        <v>17</v>
      </c>
      <c r="D59" s="71" t="s">
        <v>11</v>
      </c>
      <c r="E59" s="77" t="s">
        <v>46</v>
      </c>
      <c r="F59" s="35">
        <v>38000</v>
      </c>
      <c r="G59" s="35">
        <v>38000</v>
      </c>
      <c r="H59" s="35">
        <v>38000</v>
      </c>
      <c r="I59" s="35">
        <v>0</v>
      </c>
      <c r="J59" s="68" t="s">
        <v>28</v>
      </c>
      <c r="K59" s="35">
        <v>0</v>
      </c>
      <c r="L59" s="56" t="s">
        <v>13</v>
      </c>
    </row>
    <row r="60" spans="1:12" s="47" customFormat="1" ht="24" customHeight="1">
      <c r="A60" s="81"/>
      <c r="B60" s="72"/>
      <c r="C60" s="72"/>
      <c r="D60" s="72"/>
      <c r="E60" s="78"/>
      <c r="F60" s="35">
        <v>-12000</v>
      </c>
      <c r="G60" s="35">
        <v>-12000</v>
      </c>
      <c r="H60" s="35">
        <v>-12000</v>
      </c>
      <c r="I60" s="35">
        <v>0</v>
      </c>
      <c r="J60" s="69"/>
      <c r="K60" s="35">
        <v>0</v>
      </c>
      <c r="L60" s="57"/>
    </row>
    <row r="61" spans="1:256" s="47" customFormat="1" ht="18.75" customHeight="1">
      <c r="A61" s="82"/>
      <c r="B61" s="73"/>
      <c r="C61" s="73"/>
      <c r="D61" s="73"/>
      <c r="E61" s="79"/>
      <c r="F61" s="48">
        <v>50000</v>
      </c>
      <c r="G61" s="48">
        <v>50000</v>
      </c>
      <c r="H61" s="48">
        <v>50000</v>
      </c>
      <c r="I61" s="35">
        <v>0</v>
      </c>
      <c r="J61" s="70"/>
      <c r="K61" s="35">
        <v>0</v>
      </c>
      <c r="L61" s="58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s="47" customFormat="1" ht="21" customHeight="1">
      <c r="A62" s="80" t="s">
        <v>109</v>
      </c>
      <c r="B62" s="71" t="s">
        <v>27</v>
      </c>
      <c r="C62" s="71" t="s">
        <v>17</v>
      </c>
      <c r="D62" s="71" t="s">
        <v>11</v>
      </c>
      <c r="E62" s="83" t="s">
        <v>47</v>
      </c>
      <c r="F62" s="48">
        <v>125000</v>
      </c>
      <c r="G62" s="48">
        <v>125000</v>
      </c>
      <c r="H62" s="48">
        <v>75000</v>
      </c>
      <c r="I62" s="35">
        <v>50000</v>
      </c>
      <c r="J62" s="68" t="s">
        <v>28</v>
      </c>
      <c r="K62" s="35"/>
      <c r="L62" s="56" t="s">
        <v>13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s="47" customFormat="1" ht="21" customHeight="1">
      <c r="A63" s="81"/>
      <c r="B63" s="72"/>
      <c r="C63" s="72"/>
      <c r="D63" s="72"/>
      <c r="E63" s="84"/>
      <c r="F63" s="48">
        <v>-35000</v>
      </c>
      <c r="G63" s="48">
        <v>-35000</v>
      </c>
      <c r="H63" s="48">
        <v>-35000</v>
      </c>
      <c r="I63" s="35">
        <v>0</v>
      </c>
      <c r="J63" s="69"/>
      <c r="K63" s="35">
        <v>0</v>
      </c>
      <c r="L63" s="57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s="47" customFormat="1" ht="22.5" customHeight="1">
      <c r="A64" s="82"/>
      <c r="B64" s="73"/>
      <c r="C64" s="73"/>
      <c r="D64" s="73"/>
      <c r="E64" s="85"/>
      <c r="F64" s="48">
        <v>160000</v>
      </c>
      <c r="G64" s="48">
        <v>160000</v>
      </c>
      <c r="H64" s="48">
        <v>110000</v>
      </c>
      <c r="I64" s="35">
        <v>50000</v>
      </c>
      <c r="J64" s="70"/>
      <c r="K64" s="35">
        <v>0</v>
      </c>
      <c r="L64" s="58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47" customFormat="1" ht="22.5" customHeight="1">
      <c r="A65" s="71" t="s">
        <v>110</v>
      </c>
      <c r="B65" s="71" t="s">
        <v>27</v>
      </c>
      <c r="C65" s="71" t="s">
        <v>17</v>
      </c>
      <c r="D65" s="74" t="s">
        <v>34</v>
      </c>
      <c r="E65" s="77" t="s">
        <v>38</v>
      </c>
      <c r="F65" s="48">
        <v>30600</v>
      </c>
      <c r="G65" s="48">
        <v>30600</v>
      </c>
      <c r="H65" s="48">
        <v>30600</v>
      </c>
      <c r="I65" s="35">
        <v>0</v>
      </c>
      <c r="J65" s="68" t="s">
        <v>28</v>
      </c>
      <c r="K65" s="35">
        <v>0</v>
      </c>
      <c r="L65" s="56" t="s">
        <v>13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47" customFormat="1" ht="22.5" customHeight="1">
      <c r="A66" s="72"/>
      <c r="B66" s="72"/>
      <c r="C66" s="72"/>
      <c r="D66" s="75"/>
      <c r="E66" s="78"/>
      <c r="F66" s="48">
        <v>20600</v>
      </c>
      <c r="G66" s="48">
        <v>20600</v>
      </c>
      <c r="H66" s="48">
        <v>20600</v>
      </c>
      <c r="I66" s="35">
        <v>0</v>
      </c>
      <c r="J66" s="69"/>
      <c r="K66" s="35">
        <v>0</v>
      </c>
      <c r="L66" s="57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12" s="51" customFormat="1" ht="24" customHeight="1">
      <c r="A67" s="73"/>
      <c r="B67" s="73"/>
      <c r="C67" s="73"/>
      <c r="D67" s="76"/>
      <c r="E67" s="79"/>
      <c r="F67" s="50">
        <v>10000</v>
      </c>
      <c r="G67" s="50">
        <v>10000</v>
      </c>
      <c r="H67" s="50">
        <v>10000</v>
      </c>
      <c r="I67" s="50">
        <v>0</v>
      </c>
      <c r="J67" s="70"/>
      <c r="K67" s="50">
        <v>0</v>
      </c>
      <c r="L67" s="58"/>
    </row>
    <row r="68" spans="1:12" ht="27" customHeight="1">
      <c r="A68" s="93" t="s">
        <v>18</v>
      </c>
      <c r="B68" s="93"/>
      <c r="C68" s="93"/>
      <c r="D68" s="93"/>
      <c r="E68" s="93"/>
      <c r="F68" s="6">
        <f>F47+F50+F51+F52+F53+F54+F55+F56+F57+F58+F59+F62+F65</f>
        <v>1496640</v>
      </c>
      <c r="G68" s="6">
        <f>G47+G50+G51+G52+G53+G54+G55+G56+G57+G58+G59+G62+G65</f>
        <v>1496640</v>
      </c>
      <c r="H68" s="6">
        <f>H47+H50+H51+H52+H53+H54+H55+H56+H57+H58+H59+H62+H65</f>
        <v>416640</v>
      </c>
      <c r="I68" s="6">
        <f>I47+I50+I51+I52+I53+I54+I55+I56+I57+I58+I59+I62+I65</f>
        <v>1080000</v>
      </c>
      <c r="J68" s="6">
        <v>0</v>
      </c>
      <c r="K68" s="6">
        <v>0</v>
      </c>
      <c r="L68" s="6"/>
    </row>
    <row r="69" spans="1:12" s="16" customFormat="1" ht="40.5" customHeight="1">
      <c r="A69" s="25" t="s">
        <v>112</v>
      </c>
      <c r="B69" s="25" t="s">
        <v>19</v>
      </c>
      <c r="C69" s="25" t="s">
        <v>52</v>
      </c>
      <c r="D69" s="25" t="s">
        <v>11</v>
      </c>
      <c r="E69" s="31" t="s">
        <v>49</v>
      </c>
      <c r="F69" s="30">
        <v>13633.31</v>
      </c>
      <c r="G69" s="30">
        <v>13633.31</v>
      </c>
      <c r="H69" s="30">
        <v>13633.31</v>
      </c>
      <c r="I69" s="30">
        <v>0</v>
      </c>
      <c r="J69" s="22" t="s">
        <v>48</v>
      </c>
      <c r="K69" s="30">
        <v>0</v>
      </c>
      <c r="L69" s="23" t="s">
        <v>13</v>
      </c>
    </row>
    <row r="70" spans="1:12" s="16" customFormat="1" ht="42" customHeight="1">
      <c r="A70" s="25" t="s">
        <v>114</v>
      </c>
      <c r="B70" s="25" t="s">
        <v>19</v>
      </c>
      <c r="C70" s="25" t="s">
        <v>52</v>
      </c>
      <c r="D70" s="25" t="s">
        <v>11</v>
      </c>
      <c r="E70" s="31" t="s">
        <v>61</v>
      </c>
      <c r="F70" s="30">
        <v>25336.69</v>
      </c>
      <c r="G70" s="30">
        <v>25336.69</v>
      </c>
      <c r="H70" s="30">
        <v>25336.69</v>
      </c>
      <c r="I70" s="30">
        <v>0</v>
      </c>
      <c r="J70" s="22" t="s">
        <v>48</v>
      </c>
      <c r="K70" s="30">
        <v>0</v>
      </c>
      <c r="L70" s="23" t="s">
        <v>13</v>
      </c>
    </row>
    <row r="71" spans="1:12" s="16" customFormat="1" ht="38.25" customHeight="1">
      <c r="A71" s="25" t="s">
        <v>115</v>
      </c>
      <c r="B71" s="25" t="s">
        <v>19</v>
      </c>
      <c r="C71" s="25" t="s">
        <v>52</v>
      </c>
      <c r="D71" s="25" t="s">
        <v>11</v>
      </c>
      <c r="E71" s="34" t="s">
        <v>111</v>
      </c>
      <c r="F71" s="30">
        <v>14000</v>
      </c>
      <c r="G71" s="30">
        <v>14000</v>
      </c>
      <c r="H71" s="30">
        <v>14000</v>
      </c>
      <c r="I71" s="30">
        <v>0</v>
      </c>
      <c r="J71" s="22" t="s">
        <v>48</v>
      </c>
      <c r="K71" s="30">
        <v>0</v>
      </c>
      <c r="L71" s="23" t="s">
        <v>13</v>
      </c>
    </row>
    <row r="72" spans="1:12" s="16" customFormat="1" ht="38.25" customHeight="1">
      <c r="A72" s="25" t="s">
        <v>116</v>
      </c>
      <c r="B72" s="25" t="s">
        <v>19</v>
      </c>
      <c r="C72" s="25" t="s">
        <v>52</v>
      </c>
      <c r="D72" s="25" t="s">
        <v>11</v>
      </c>
      <c r="E72" s="34" t="s">
        <v>113</v>
      </c>
      <c r="F72" s="30">
        <v>13000</v>
      </c>
      <c r="G72" s="30">
        <v>13000</v>
      </c>
      <c r="H72" s="30">
        <v>13000</v>
      </c>
      <c r="I72" s="30">
        <v>0</v>
      </c>
      <c r="J72" s="22" t="s">
        <v>48</v>
      </c>
      <c r="K72" s="30">
        <v>0</v>
      </c>
      <c r="L72" s="23" t="s">
        <v>13</v>
      </c>
    </row>
    <row r="73" spans="1:12" s="16" customFormat="1" ht="38.25" customHeight="1">
      <c r="A73" s="25" t="s">
        <v>119</v>
      </c>
      <c r="B73" s="25" t="s">
        <v>19</v>
      </c>
      <c r="C73" s="25" t="s">
        <v>52</v>
      </c>
      <c r="D73" s="25" t="s">
        <v>11</v>
      </c>
      <c r="E73" s="34" t="s">
        <v>117</v>
      </c>
      <c r="F73" s="30">
        <v>13000</v>
      </c>
      <c r="G73" s="30">
        <v>13000</v>
      </c>
      <c r="H73" s="30">
        <v>13000</v>
      </c>
      <c r="I73" s="30">
        <v>0</v>
      </c>
      <c r="J73" s="22" t="s">
        <v>48</v>
      </c>
      <c r="K73" s="30">
        <v>0</v>
      </c>
      <c r="L73" s="23" t="s">
        <v>13</v>
      </c>
    </row>
    <row r="74" spans="1:12" s="16" customFormat="1" ht="40.5" customHeight="1">
      <c r="A74" s="25" t="s">
        <v>123</v>
      </c>
      <c r="B74" s="25" t="s">
        <v>19</v>
      </c>
      <c r="C74" s="25" t="s">
        <v>52</v>
      </c>
      <c r="D74" s="25" t="s">
        <v>11</v>
      </c>
      <c r="E74" s="31" t="s">
        <v>62</v>
      </c>
      <c r="F74" s="30">
        <v>100000</v>
      </c>
      <c r="G74" s="30">
        <v>100000</v>
      </c>
      <c r="H74" s="30">
        <v>50000</v>
      </c>
      <c r="I74" s="30">
        <v>50000</v>
      </c>
      <c r="J74" s="22" t="s">
        <v>48</v>
      </c>
      <c r="K74" s="30">
        <v>0</v>
      </c>
      <c r="L74" s="23" t="s">
        <v>13</v>
      </c>
    </row>
    <row r="75" spans="1:12" s="16" customFormat="1" ht="41.25" customHeight="1">
      <c r="A75" s="25" t="s">
        <v>127</v>
      </c>
      <c r="B75" s="25" t="s">
        <v>19</v>
      </c>
      <c r="C75" s="25" t="s">
        <v>52</v>
      </c>
      <c r="D75" s="25" t="s">
        <v>11</v>
      </c>
      <c r="E75" s="31" t="s">
        <v>63</v>
      </c>
      <c r="F75" s="30">
        <v>100000</v>
      </c>
      <c r="G75" s="30">
        <v>100000</v>
      </c>
      <c r="H75" s="30">
        <v>50000</v>
      </c>
      <c r="I75" s="30">
        <v>50000</v>
      </c>
      <c r="J75" s="22" t="s">
        <v>48</v>
      </c>
      <c r="K75" s="30">
        <v>0</v>
      </c>
      <c r="L75" s="23" t="s">
        <v>13</v>
      </c>
    </row>
    <row r="76" spans="1:12" ht="25.5" customHeight="1">
      <c r="A76" s="93" t="s">
        <v>20</v>
      </c>
      <c r="B76" s="93"/>
      <c r="C76" s="93"/>
      <c r="D76" s="93"/>
      <c r="E76" s="93"/>
      <c r="F76" s="6">
        <f>F69+F70+F71+F72+F73+F74+F75</f>
        <v>278970</v>
      </c>
      <c r="G76" s="6">
        <f>G69+G70+G71+G72+G73+G74+G75</f>
        <v>278970</v>
      </c>
      <c r="H76" s="6">
        <f>H69+H70+H71+H72+H73+H74+H75</f>
        <v>178970</v>
      </c>
      <c r="I76" s="6">
        <f>I69+I70+I71+I72+I73+I74+I75</f>
        <v>100000</v>
      </c>
      <c r="J76" s="6">
        <v>0</v>
      </c>
      <c r="K76" s="6">
        <v>0</v>
      </c>
      <c r="L76" s="7"/>
    </row>
    <row r="77" spans="1:12" ht="24" customHeight="1">
      <c r="A77" s="90" t="s">
        <v>21</v>
      </c>
      <c r="B77" s="91"/>
      <c r="C77" s="91"/>
      <c r="D77" s="91"/>
      <c r="E77" s="92"/>
      <c r="F77" s="13">
        <f>F15+F33+F37+F40+F42+F46+F68+F76</f>
        <v>4440760</v>
      </c>
      <c r="G77" s="13">
        <f>G15+G33+G37+G40+G42+G46+G68+G76</f>
        <v>4440760</v>
      </c>
      <c r="H77" s="13">
        <f>H15+H33+H37+H40+H42+H46+H68+H76</f>
        <v>2038905</v>
      </c>
      <c r="I77" s="13">
        <f>I15+I33+I37+I40+I42+I46+I68+I76</f>
        <v>2180000</v>
      </c>
      <c r="J77" s="13">
        <f>J15+J33+J37+J40+J42+J46+J68+J76</f>
        <v>221855</v>
      </c>
      <c r="K77" s="13">
        <v>0</v>
      </c>
      <c r="L77" s="14" t="s">
        <v>22</v>
      </c>
    </row>
    <row r="78" spans="1:12" ht="17.25">
      <c r="A78" s="4" t="s">
        <v>23</v>
      </c>
      <c r="B78" s="4"/>
      <c r="C78" s="4"/>
      <c r="D78" s="4"/>
      <c r="E78" s="4"/>
      <c r="F78" s="4"/>
      <c r="G78" s="4"/>
      <c r="H78" s="4"/>
      <c r="I78" s="4"/>
      <c r="J78" s="11"/>
      <c r="K78" s="10"/>
      <c r="L78" s="10"/>
    </row>
    <row r="79" spans="1:12" ht="17.25">
      <c r="A79" s="12" t="s">
        <v>24</v>
      </c>
      <c r="B79" s="12"/>
      <c r="C79" s="12"/>
      <c r="D79" s="12"/>
      <c r="E79" s="12"/>
      <c r="F79" s="12"/>
      <c r="G79" s="12"/>
      <c r="H79" s="12"/>
      <c r="I79" s="4"/>
      <c r="J79" s="11"/>
      <c r="K79" s="10"/>
      <c r="L79" s="10"/>
    </row>
    <row r="80" spans="1:12" ht="17.25">
      <c r="A80" s="12" t="s">
        <v>25</v>
      </c>
      <c r="B80" s="12"/>
      <c r="C80" s="12"/>
      <c r="D80" s="12"/>
      <c r="E80" s="12"/>
      <c r="F80" s="12"/>
      <c r="G80" s="12"/>
      <c r="H80" s="12"/>
      <c r="I80" s="4"/>
      <c r="J80" s="11"/>
      <c r="K80" s="10"/>
      <c r="L80" s="10"/>
    </row>
    <row r="81" spans="1:12" ht="17.25">
      <c r="A81" s="12" t="s">
        <v>26</v>
      </c>
      <c r="B81" s="12"/>
      <c r="C81" s="12"/>
      <c r="D81" s="12"/>
      <c r="E81" s="11"/>
      <c r="F81" s="11"/>
      <c r="G81" s="11"/>
      <c r="H81" s="11"/>
      <c r="I81" s="11"/>
      <c r="J81" s="11"/>
      <c r="K81" s="10"/>
      <c r="L81" s="10"/>
    </row>
    <row r="82" ht="12.75">
      <c r="A82" s="2" t="s">
        <v>30</v>
      </c>
    </row>
  </sheetData>
  <sheetProtection/>
  <mergeCells count="84">
    <mergeCell ref="L23:L25"/>
    <mergeCell ref="B23:B25"/>
    <mergeCell ref="A47:A49"/>
    <mergeCell ref="B47:B49"/>
    <mergeCell ref="C47:C49"/>
    <mergeCell ref="D47:D49"/>
    <mergeCell ref="E47:E49"/>
    <mergeCell ref="J47:J49"/>
    <mergeCell ref="L47:L49"/>
    <mergeCell ref="A23:A25"/>
    <mergeCell ref="C23:C25"/>
    <mergeCell ref="D23:D25"/>
    <mergeCell ref="E23:E25"/>
    <mergeCell ref="J23:J25"/>
    <mergeCell ref="B18:B20"/>
    <mergeCell ref="C18:C20"/>
    <mergeCell ref="D18:D20"/>
    <mergeCell ref="E18:E20"/>
    <mergeCell ref="J18:J20"/>
    <mergeCell ref="L18:L20"/>
    <mergeCell ref="I9:I11"/>
    <mergeCell ref="A7:A11"/>
    <mergeCell ref="G8:G11"/>
    <mergeCell ref="C7:C11"/>
    <mergeCell ref="B7:B11"/>
    <mergeCell ref="F7:F11"/>
    <mergeCell ref="G7:K7"/>
    <mergeCell ref="H8:K8"/>
    <mergeCell ref="E7:E11"/>
    <mergeCell ref="A77:E77"/>
    <mergeCell ref="A68:E68"/>
    <mergeCell ref="A76:E76"/>
    <mergeCell ref="A33:E33"/>
    <mergeCell ref="A37:E37"/>
    <mergeCell ref="A15:E15"/>
    <mergeCell ref="A40:E40"/>
    <mergeCell ref="A42:E42"/>
    <mergeCell ref="A46:E46"/>
    <mergeCell ref="A18:A20"/>
    <mergeCell ref="L7:L11"/>
    <mergeCell ref="J9:J11"/>
    <mergeCell ref="K9:K11"/>
    <mergeCell ref="A1:L1"/>
    <mergeCell ref="A2:L2"/>
    <mergeCell ref="A3:L3"/>
    <mergeCell ref="A4:L4"/>
    <mergeCell ref="A5:L5"/>
    <mergeCell ref="H9:H11"/>
    <mergeCell ref="D7:D11"/>
    <mergeCell ref="L59:L61"/>
    <mergeCell ref="J59:J61"/>
    <mergeCell ref="A43:A45"/>
    <mergeCell ref="B43:B45"/>
    <mergeCell ref="C43:C45"/>
    <mergeCell ref="D43:D45"/>
    <mergeCell ref="E43:E45"/>
    <mergeCell ref="J43:J45"/>
    <mergeCell ref="C62:C64"/>
    <mergeCell ref="D62:D64"/>
    <mergeCell ref="E62:E64"/>
    <mergeCell ref="J62:J64"/>
    <mergeCell ref="L43:L45"/>
    <mergeCell ref="A59:A61"/>
    <mergeCell ref="B59:B61"/>
    <mergeCell ref="C59:C61"/>
    <mergeCell ref="D59:D61"/>
    <mergeCell ref="E59:E61"/>
    <mergeCell ref="L62:L64"/>
    <mergeCell ref="A65:A67"/>
    <mergeCell ref="B65:B67"/>
    <mergeCell ref="C65:C67"/>
    <mergeCell ref="D65:D67"/>
    <mergeCell ref="E65:E67"/>
    <mergeCell ref="L65:L67"/>
    <mergeCell ref="J65:J67"/>
    <mergeCell ref="A62:A64"/>
    <mergeCell ref="B62:B64"/>
    <mergeCell ref="L29:L31"/>
    <mergeCell ref="A29:A31"/>
    <mergeCell ref="B29:B31"/>
    <mergeCell ref="C29:C31"/>
    <mergeCell ref="D29:D31"/>
    <mergeCell ref="E29:E31"/>
    <mergeCell ref="J29:J31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2016-03-22T07:02:20Z</cp:lastPrinted>
  <dcterms:created xsi:type="dcterms:W3CDTF">2008-01-04T08:43:55Z</dcterms:created>
  <dcterms:modified xsi:type="dcterms:W3CDTF">2016-04-27T09:17:36Z</dcterms:modified>
  <cp:category/>
  <cp:version/>
  <cp:contentType/>
  <cp:contentStatus/>
</cp:coreProperties>
</file>