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<sst xmlns="http://schemas.openxmlformats.org/spreadsheetml/2006/main" count="302" uniqueCount="135">
  <si>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</si>
  <si>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</si>
  <si>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</si>
  <si>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</si>
  <si>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</si>
  <si>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</si>
  <si>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</si>
  <si>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</si>
  <si>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</si>
  <si>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</si>
  <si>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</si>
  <si>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</si>
  <si>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</si>
  <si>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</si>
  <si>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</si>
  <si>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</si>
  <si>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</si>
  <si>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</si>
  <si>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</si>
  <si>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</si>
  <si>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</si>
  <si>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</si>
  <si>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</si>
  <si>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</si>
  <si>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</si>
  <si>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</si>
  <si>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</si>
  <si>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</si>
  <si>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</si>
  <si>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</si>
  <si>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</si>
  <si>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</si>
  <si>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</si>
  <si>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</si>
  <si>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</si>
  <si>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</si>
  <si>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</si>
  <si>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</si>
  <si>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</si>
  <si>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</si>
  <si>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</si>
  <si>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</si>
  <si>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</si>
  <si>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</si>
  <si>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Przebudowa kanalizacji burzowej (teren osiedla) przy ul. Tomaszowskiej w Nowym Mieście - nad Pilicą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</si>
  <si>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</si>
  <si>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</si>
  <si>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</si>
  <si>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Budowa boiska sportowego - (Fundusz Sołecki - sołectwo Łęgonice)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</si>
  <si>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</si>
  <si>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</si>
  <si>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</si>
  <si>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</si>
  <si>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</si>
  <si>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</si>
  <si>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14</t>
  </si>
  <si>
    <t>17</t>
  </si>
  <si>
    <t>Przebudowa drogi gminnej Nr 160808W Rosocha-Sacin-Bełek</t>
  </si>
  <si>
    <t>60014</t>
  </si>
  <si>
    <t xml:space="preserve">Przebudowa drogi lokalnej we wsi Rosocha </t>
  </si>
  <si>
    <t>Plac zabaw w msc. Rudki (Fundusz Sołecki - sołectwo Rudki - 8 727,39 zł. środki własne gminy - 16 609,30 )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</si>
  <si>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</si>
  <si>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</si>
  <si>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</si>
  <si>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</si>
  <si>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</si>
  <si>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</si>
  <si>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</si>
  <si>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</si>
  <si>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Dotacja celowa - pomoc finansowa dla Powiatu Grójeckiego z przeznaczeniem na dofinansowanie przebudowy drogi powiatowej Nr 1104W Falęcice - Nowe Miasto we wsi Gostomia</t>
  </si>
  <si>
    <t>DZIAŁ 010</t>
  </si>
  <si>
    <t>Dotacja celowa - pomoc finansowa dla Powiatu Grójeckiego z przeznaczeniem na dofinansowanie przebudowy drogi powiatowej Nr 1688W Nowe Miasto - Domaniewice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</si>
  <si>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</si>
  <si>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</si>
  <si>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</si>
  <si>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</si>
  <si>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</si>
  <si>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Budowa boiska sportowego przy Liceum ogólnokształcacym w Nowym Mieście nad Pilicą</t>
  </si>
  <si>
    <t>DZIAŁ 801</t>
  </si>
  <si>
    <t>851</t>
  </si>
  <si>
    <t>85111</t>
  </si>
  <si>
    <t>Dotacja celowa - pomoc finansowa dla Powiatu Grójeckiego z przeznaczeniem na zakup karetki dla SPZOZ w Nowym Mieście nad Pilicą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</si>
  <si>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</si>
  <si>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</si>
  <si>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</si>
  <si>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</si>
  <si>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</si>
  <si>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</si>
  <si>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</si>
  <si>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</si>
  <si>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</si>
  <si>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</si>
  <si>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</si>
  <si>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</si>
  <si>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</si>
  <si>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</si>
  <si>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</si>
  <si>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</si>
  <si>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</si>
  <si>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</si>
  <si>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</si>
  <si>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</si>
  <si>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28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</si>
  <si>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</si>
  <si>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</si>
  <si>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</si>
  <si>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</si>
  <si>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</si>
  <si>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</si>
  <si>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</si>
  <si>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</si>
  <si>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</si>
  <si>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</si>
  <si>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</si>
  <si>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</si>
  <si>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</si>
  <si>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ZAŁĄCZNIK NR 3</t>
  </si>
  <si>
    <t>39</t>
  </si>
  <si>
    <t>801</t>
  </si>
  <si>
    <t>80104</t>
  </si>
  <si>
    <t>A.     221 855,00
B.
C.
…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</si>
  <si>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</si>
  <si>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</si>
  <si>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</si>
  <si>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z dnia 28 kwietnia 2016 roku</t>
  </si>
  <si>
    <t>12</t>
  </si>
  <si>
    <t>13</t>
  </si>
  <si>
    <t xml:space="preserve"> + 15 000,00</t>
  </si>
  <si>
    <t>+ 15 000,00</t>
  </si>
  <si>
    <t>29</t>
  </si>
  <si>
    <t>754</t>
  </si>
  <si>
    <t>75412</t>
  </si>
  <si>
    <t>DZIAŁ 754</t>
  </si>
  <si>
    <t>Zakup samochodu strażackiego - OSP Domaniewice</t>
  </si>
  <si>
    <t>DO UCHWAŁY NR XX/129/2016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</si>
</sst>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33" fillId="26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26" borderId="0" xfId="0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49" fontId="34" fillId="26" borderId="10" xfId="0" applyNumberFormat="1" applyFont="1" applyFill="1" applyBorder="1" applyAlignment="1">
      <alignment horizontal="center" vertical="center"/>
    </xf>
    <xf numFmtId="49" fontId="34" fillId="26" borderId="10" xfId="0" applyNumberFormat="1" applyFont="1" applyFill="1" applyBorder="1" applyAlignment="1">
      <alignment horizontal="left" vertical="center" wrapText="1"/>
    </xf>
    <xf numFmtId="4" fontId="34" fillId="26" borderId="10" xfId="0" applyNumberFormat="1" applyFont="1" applyFill="1" applyBorder="1" applyAlignment="1">
      <alignment horizontal="right" vertical="center"/>
    </xf>
    <xf numFmtId="49" fontId="34" fillId="26" borderId="10" xfId="0" applyNumberFormat="1" applyFont="1" applyFill="1" applyBorder="1" applyAlignment="1">
      <alignment horizontal="center" vertical="center" wrapText="1"/>
    </xf>
    <xf numFmtId="4" fontId="34" fillId="26" borderId="10" xfId="0" applyNumberFormat="1" applyFont="1" applyFill="1" applyBorder="1" applyAlignment="1">
      <alignment horizontal="right" vertical="center" wrapText="1"/>
    </xf>
    <xf numFmtId="4" fontId="34" fillId="26" borderId="10" xfId="0" applyNumberFormat="1" applyFont="1" applyFill="1" applyBorder="1" applyAlignment="1">
      <alignment vertical="center"/>
    </xf>
    <xf numFmtId="49" fontId="34" fillId="25" borderId="10" xfId="0" applyNumberFormat="1" applyFont="1" applyFill="1" applyBorder="1" applyAlignment="1">
      <alignment vertical="top" wrapText="1"/>
    </xf>
    <xf numFmtId="0" fontId="34" fillId="26" borderId="0" xfId="0" applyFont="1" applyFill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vertical="center" wrapText="1"/>
    </xf>
    <xf numFmtId="0" fontId="35" fillId="0" borderId="11" xfId="0" applyFont="1" applyBorder="1" applyAlignment="1">
      <alignment horizontal="left" vertical="center" wrapText="1"/>
    </xf>
    <xf numFmtId="4" fontId="34" fillId="0" borderId="11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vertical="center"/>
    </xf>
    <xf numFmtId="4" fontId="21" fillId="26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49" fontId="34" fillId="26" borderId="11" xfId="0" applyNumberFormat="1" applyFont="1" applyFill="1" applyBorder="1" applyAlignment="1">
      <alignment horizontal="center" vertical="center"/>
    </xf>
    <xf numFmtId="49" fontId="34" fillId="26" borderId="11" xfId="0" applyNumberFormat="1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 wrapText="1"/>
    </xf>
    <xf numFmtId="4" fontId="34" fillId="26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36" fillId="0" borderId="1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6" fillId="0" borderId="13" xfId="0" applyNumberFormat="1" applyFont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Layout" workbookViewId="0" topLeftCell="A64">
      <selection activeCell="I9" sqref="I9:I11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72" t="s">
        <v>116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>
      <c r="A2" s="73" t="s">
        <v>134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2" t="s">
        <v>115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>
      <c r="A4" s="72" t="s">
        <v>124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74" t="s">
        <v>1</v>
      </c>
      <c r="B7" s="74" t="s">
        <v>2</v>
      </c>
      <c r="C7" s="74" t="s">
        <v>3</v>
      </c>
      <c r="D7" s="74" t="s">
        <v>4</v>
      </c>
      <c r="E7" s="81" t="s">
        <v>31</v>
      </c>
      <c r="F7" s="71" t="s">
        <v>5</v>
      </c>
      <c r="G7" s="79" t="s">
        <v>6</v>
      </c>
      <c r="H7" s="80"/>
      <c r="I7" s="80"/>
      <c r="J7" s="80"/>
      <c r="K7" s="80"/>
      <c r="L7" s="71" t="s">
        <v>7</v>
      </c>
    </row>
    <row r="8" spans="1:12" s="4" customFormat="1" ht="19.5" customHeight="1">
      <c r="A8" s="74"/>
      <c r="B8" s="74"/>
      <c r="C8" s="74"/>
      <c r="D8" s="74"/>
      <c r="E8" s="82"/>
      <c r="F8" s="71"/>
      <c r="G8" s="71" t="s">
        <v>40</v>
      </c>
      <c r="H8" s="71" t="s">
        <v>32</v>
      </c>
      <c r="I8" s="71"/>
      <c r="J8" s="71"/>
      <c r="K8" s="71"/>
      <c r="L8" s="71"/>
    </row>
    <row r="9" spans="1:12" s="4" customFormat="1" ht="29.25" customHeight="1">
      <c r="A9" s="74"/>
      <c r="B9" s="74"/>
      <c r="C9" s="74"/>
      <c r="D9" s="74"/>
      <c r="E9" s="82"/>
      <c r="F9" s="71"/>
      <c r="G9" s="71"/>
      <c r="H9" s="71" t="s">
        <v>30</v>
      </c>
      <c r="I9" s="71" t="s">
        <v>8</v>
      </c>
      <c r="J9" s="71" t="s">
        <v>9</v>
      </c>
      <c r="K9" s="71" t="s">
        <v>10</v>
      </c>
      <c r="L9" s="71"/>
    </row>
    <row r="10" spans="1:12" s="4" customFormat="1" ht="19.5" customHeight="1">
      <c r="A10" s="74"/>
      <c r="B10" s="74"/>
      <c r="C10" s="74"/>
      <c r="D10" s="74"/>
      <c r="E10" s="82"/>
      <c r="F10" s="71"/>
      <c r="G10" s="71"/>
      <c r="H10" s="71"/>
      <c r="I10" s="71"/>
      <c r="J10" s="71"/>
      <c r="K10" s="71"/>
      <c r="L10" s="71"/>
    </row>
    <row r="11" spans="1:12" s="4" customFormat="1" ht="6" customHeight="1">
      <c r="A11" s="74"/>
      <c r="B11" s="74"/>
      <c r="C11" s="74"/>
      <c r="D11" s="74"/>
      <c r="E11" s="83"/>
      <c r="F11" s="71"/>
      <c r="G11" s="71"/>
      <c r="H11" s="71"/>
      <c r="I11" s="71"/>
      <c r="J11" s="71"/>
      <c r="K11" s="71"/>
      <c r="L11" s="71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1" customFormat="1" ht="40.5" customHeight="1">
      <c r="A13" s="24" t="s">
        <v>63</v>
      </c>
      <c r="B13" s="24" t="s">
        <v>64</v>
      </c>
      <c r="C13" s="24" t="s">
        <v>65</v>
      </c>
      <c r="D13" s="24" t="s">
        <v>11</v>
      </c>
      <c r="E13" s="25" t="s">
        <v>66</v>
      </c>
      <c r="F13" s="26">
        <v>30000</v>
      </c>
      <c r="G13" s="26">
        <v>30000</v>
      </c>
      <c r="H13" s="26">
        <v>30000</v>
      </c>
      <c r="I13" s="26">
        <v>0</v>
      </c>
      <c r="J13" s="21" t="s">
        <v>12</v>
      </c>
      <c r="K13" s="26">
        <v>0</v>
      </c>
      <c r="L13" s="22" t="s">
        <v>13</v>
      </c>
    </row>
    <row r="14" spans="1:12" s="31" customFormat="1" ht="45" customHeight="1">
      <c r="A14" s="24" t="s">
        <v>67</v>
      </c>
      <c r="B14" s="24" t="s">
        <v>64</v>
      </c>
      <c r="C14" s="24" t="s">
        <v>65</v>
      </c>
      <c r="D14" s="24" t="s">
        <v>11</v>
      </c>
      <c r="E14" s="25" t="s">
        <v>68</v>
      </c>
      <c r="F14" s="26">
        <v>35000</v>
      </c>
      <c r="G14" s="26">
        <v>35000</v>
      </c>
      <c r="H14" s="26">
        <v>35000</v>
      </c>
      <c r="I14" s="26">
        <v>0</v>
      </c>
      <c r="J14" s="21" t="s">
        <v>12</v>
      </c>
      <c r="K14" s="26">
        <v>0</v>
      </c>
      <c r="L14" s="22" t="s">
        <v>13</v>
      </c>
    </row>
    <row r="15" spans="1:12" s="8" customFormat="1" ht="28.5" customHeight="1">
      <c r="A15" s="78" t="s">
        <v>70</v>
      </c>
      <c r="B15" s="78"/>
      <c r="C15" s="78"/>
      <c r="D15" s="78"/>
      <c r="E15" s="78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ht="66.75" customHeight="1">
      <c r="A16" s="17">
        <v>3</v>
      </c>
      <c r="B16" s="18" t="s">
        <v>14</v>
      </c>
      <c r="C16" s="18" t="s">
        <v>58</v>
      </c>
      <c r="D16" s="18" t="s">
        <v>28</v>
      </c>
      <c r="E16" s="19" t="s">
        <v>41</v>
      </c>
      <c r="F16" s="20">
        <v>340000</v>
      </c>
      <c r="G16" s="20">
        <v>340000</v>
      </c>
      <c r="H16" s="20">
        <v>340000</v>
      </c>
      <c r="I16" s="20">
        <v>0</v>
      </c>
      <c r="J16" s="21" t="s">
        <v>12</v>
      </c>
      <c r="K16" s="20">
        <v>0</v>
      </c>
      <c r="L16" s="22" t="s">
        <v>13</v>
      </c>
    </row>
    <row r="17" spans="1:12" ht="87" customHeight="1">
      <c r="A17" s="17">
        <v>4</v>
      </c>
      <c r="B17" s="18" t="s">
        <v>14</v>
      </c>
      <c r="C17" s="18" t="s">
        <v>58</v>
      </c>
      <c r="D17" s="18" t="s">
        <v>28</v>
      </c>
      <c r="E17" s="19" t="s">
        <v>69</v>
      </c>
      <c r="F17" s="20">
        <v>100000</v>
      </c>
      <c r="G17" s="20">
        <v>100000</v>
      </c>
      <c r="H17" s="20">
        <v>100000</v>
      </c>
      <c r="I17" s="20">
        <v>0</v>
      </c>
      <c r="J17" s="21" t="s">
        <v>12</v>
      </c>
      <c r="K17" s="20">
        <v>0</v>
      </c>
      <c r="L17" s="22" t="s">
        <v>13</v>
      </c>
    </row>
    <row r="18" spans="1:12" ht="70.5" customHeight="1">
      <c r="A18" s="17">
        <v>5</v>
      </c>
      <c r="B18" s="18" t="s">
        <v>14</v>
      </c>
      <c r="C18" s="18" t="s">
        <v>58</v>
      </c>
      <c r="D18" s="18" t="s">
        <v>28</v>
      </c>
      <c r="E18" s="19" t="s">
        <v>71</v>
      </c>
      <c r="F18" s="20">
        <v>250000</v>
      </c>
      <c r="G18" s="20">
        <v>250000</v>
      </c>
      <c r="H18" s="20">
        <v>250000</v>
      </c>
      <c r="I18" s="20">
        <v>0</v>
      </c>
      <c r="J18" s="21" t="s">
        <v>12</v>
      </c>
      <c r="K18" s="20">
        <v>0</v>
      </c>
      <c r="L18" s="22" t="s">
        <v>13</v>
      </c>
    </row>
    <row r="19" spans="1:12" s="50" customFormat="1" ht="18" customHeight="1">
      <c r="A19" s="59">
        <v>6</v>
      </c>
      <c r="B19" s="62" t="s">
        <v>14</v>
      </c>
      <c r="C19" s="62" t="s">
        <v>15</v>
      </c>
      <c r="D19" s="62" t="s">
        <v>11</v>
      </c>
      <c r="E19" s="65" t="s">
        <v>42</v>
      </c>
      <c r="F19" s="47">
        <v>65000</v>
      </c>
      <c r="G19" s="47">
        <v>65000</v>
      </c>
      <c r="H19" s="47">
        <v>30000</v>
      </c>
      <c r="I19" s="47">
        <v>35000</v>
      </c>
      <c r="J19" s="68" t="s">
        <v>12</v>
      </c>
      <c r="K19" s="47">
        <v>0</v>
      </c>
      <c r="L19" s="84" t="s">
        <v>13</v>
      </c>
    </row>
    <row r="20" spans="1:12" s="50" customFormat="1" ht="18" customHeight="1">
      <c r="A20" s="60"/>
      <c r="B20" s="63"/>
      <c r="C20" s="63"/>
      <c r="D20" s="63"/>
      <c r="E20" s="66"/>
      <c r="F20" s="47">
        <v>-65000</v>
      </c>
      <c r="G20" s="47">
        <v>-65000</v>
      </c>
      <c r="H20" s="47">
        <v>0</v>
      </c>
      <c r="I20" s="47">
        <v>-65000</v>
      </c>
      <c r="J20" s="69"/>
      <c r="K20" s="47">
        <v>0</v>
      </c>
      <c r="L20" s="85"/>
    </row>
    <row r="21" spans="1:12" s="50" customFormat="1" ht="18" customHeight="1">
      <c r="A21" s="61"/>
      <c r="B21" s="64"/>
      <c r="C21" s="64"/>
      <c r="D21" s="64"/>
      <c r="E21" s="67"/>
      <c r="F21" s="47">
        <v>130000</v>
      </c>
      <c r="G21" s="47">
        <v>130000</v>
      </c>
      <c r="H21" s="47">
        <v>30000</v>
      </c>
      <c r="I21" s="47">
        <v>100000</v>
      </c>
      <c r="J21" s="70"/>
      <c r="K21" s="47">
        <v>0</v>
      </c>
      <c r="L21" s="86"/>
    </row>
    <row r="22" spans="1:12" s="50" customFormat="1" ht="18" customHeight="1">
      <c r="A22" s="59">
        <v>7</v>
      </c>
      <c r="B22" s="62" t="s">
        <v>14</v>
      </c>
      <c r="C22" s="62" t="s">
        <v>15</v>
      </c>
      <c r="D22" s="62" t="s">
        <v>11</v>
      </c>
      <c r="E22" s="65" t="s">
        <v>72</v>
      </c>
      <c r="F22" s="47">
        <v>411000</v>
      </c>
      <c r="G22" s="47">
        <v>411000</v>
      </c>
      <c r="H22" s="47">
        <v>202382</v>
      </c>
      <c r="I22" s="47">
        <v>208618</v>
      </c>
      <c r="J22" s="68" t="s">
        <v>12</v>
      </c>
      <c r="K22" s="47"/>
      <c r="L22" s="84" t="s">
        <v>13</v>
      </c>
    </row>
    <row r="23" spans="1:12" s="50" customFormat="1" ht="18" customHeight="1">
      <c r="A23" s="60"/>
      <c r="B23" s="63"/>
      <c r="C23" s="63"/>
      <c r="D23" s="63"/>
      <c r="E23" s="66"/>
      <c r="F23" s="47">
        <v>-9000</v>
      </c>
      <c r="G23" s="47">
        <v>-9000</v>
      </c>
      <c r="H23" s="47">
        <v>-9000</v>
      </c>
      <c r="I23" s="47">
        <v>0</v>
      </c>
      <c r="J23" s="69"/>
      <c r="K23" s="47"/>
      <c r="L23" s="85"/>
    </row>
    <row r="24" spans="1:12" s="50" customFormat="1" ht="21.75" customHeight="1">
      <c r="A24" s="61"/>
      <c r="B24" s="64"/>
      <c r="C24" s="64"/>
      <c r="D24" s="64"/>
      <c r="E24" s="67"/>
      <c r="F24" s="47">
        <v>420000</v>
      </c>
      <c r="G24" s="47">
        <v>420000</v>
      </c>
      <c r="H24" s="47">
        <v>211382</v>
      </c>
      <c r="I24" s="47">
        <v>208618</v>
      </c>
      <c r="J24" s="70"/>
      <c r="K24" s="47">
        <v>0</v>
      </c>
      <c r="L24" s="86"/>
    </row>
    <row r="25" spans="1:12" ht="42.75" customHeight="1">
      <c r="A25" s="17">
        <v>8</v>
      </c>
      <c r="B25" s="18" t="s">
        <v>14</v>
      </c>
      <c r="C25" s="18" t="s">
        <v>15</v>
      </c>
      <c r="D25" s="18" t="s">
        <v>11</v>
      </c>
      <c r="E25" s="23" t="s">
        <v>57</v>
      </c>
      <c r="F25" s="20">
        <v>260000</v>
      </c>
      <c r="G25" s="20">
        <v>260000</v>
      </c>
      <c r="H25" s="20">
        <v>5000</v>
      </c>
      <c r="I25" s="20">
        <v>255000</v>
      </c>
      <c r="J25" s="21" t="s">
        <v>12</v>
      </c>
      <c r="K25" s="20">
        <v>0</v>
      </c>
      <c r="L25" s="22" t="s">
        <v>13</v>
      </c>
    </row>
    <row r="26" spans="1:12" ht="42.75" customHeight="1">
      <c r="A26" s="17">
        <v>9</v>
      </c>
      <c r="B26" s="18" t="s">
        <v>14</v>
      </c>
      <c r="C26" s="18" t="s">
        <v>15</v>
      </c>
      <c r="D26" s="18" t="s">
        <v>11</v>
      </c>
      <c r="E26" s="23" t="s">
        <v>53</v>
      </c>
      <c r="F26" s="20">
        <v>260000</v>
      </c>
      <c r="G26" s="20">
        <v>260000</v>
      </c>
      <c r="H26" s="20">
        <v>20000</v>
      </c>
      <c r="I26" s="20">
        <v>240000</v>
      </c>
      <c r="J26" s="21" t="s">
        <v>12</v>
      </c>
      <c r="K26" s="20">
        <v>0</v>
      </c>
      <c r="L26" s="22" t="s">
        <v>13</v>
      </c>
    </row>
    <row r="27" spans="1:12" s="51" customFormat="1" ht="19.5" customHeight="1">
      <c r="A27" s="59">
        <v>10</v>
      </c>
      <c r="B27" s="62" t="s">
        <v>14</v>
      </c>
      <c r="C27" s="62" t="s">
        <v>15</v>
      </c>
      <c r="D27" s="62" t="s">
        <v>11</v>
      </c>
      <c r="E27" s="65" t="s">
        <v>59</v>
      </c>
      <c r="F27" s="52">
        <v>55000</v>
      </c>
      <c r="G27" s="52">
        <v>55000</v>
      </c>
      <c r="H27" s="52">
        <v>55000</v>
      </c>
      <c r="I27" s="52">
        <v>0</v>
      </c>
      <c r="J27" s="68" t="s">
        <v>12</v>
      </c>
      <c r="K27" s="52">
        <v>0</v>
      </c>
      <c r="L27" s="84" t="s">
        <v>13</v>
      </c>
    </row>
    <row r="28" spans="1:12" s="51" customFormat="1" ht="18.75" customHeight="1">
      <c r="A28" s="60"/>
      <c r="B28" s="63"/>
      <c r="C28" s="63"/>
      <c r="D28" s="63"/>
      <c r="E28" s="66"/>
      <c r="F28" s="53" t="s">
        <v>128</v>
      </c>
      <c r="G28" s="53" t="s">
        <v>127</v>
      </c>
      <c r="H28" s="53" t="s">
        <v>128</v>
      </c>
      <c r="I28" s="52">
        <v>0</v>
      </c>
      <c r="J28" s="69"/>
      <c r="K28" s="52">
        <v>0</v>
      </c>
      <c r="L28" s="85"/>
    </row>
    <row r="29" spans="1:12" s="51" customFormat="1" ht="23.25" customHeight="1">
      <c r="A29" s="61"/>
      <c r="B29" s="64"/>
      <c r="C29" s="64"/>
      <c r="D29" s="64"/>
      <c r="E29" s="67"/>
      <c r="F29" s="52">
        <v>40000</v>
      </c>
      <c r="G29" s="52">
        <v>40000</v>
      </c>
      <c r="H29" s="52">
        <v>40000</v>
      </c>
      <c r="I29" s="52">
        <v>0</v>
      </c>
      <c r="J29" s="70"/>
      <c r="K29" s="52">
        <v>0</v>
      </c>
      <c r="L29" s="86"/>
    </row>
    <row r="30" spans="1:12" ht="41.25" customHeight="1">
      <c r="A30" s="17">
        <v>11</v>
      </c>
      <c r="B30" s="18" t="s">
        <v>14</v>
      </c>
      <c r="C30" s="18" t="s">
        <v>15</v>
      </c>
      <c r="D30" s="18" t="s">
        <v>11</v>
      </c>
      <c r="E30" s="23" t="s">
        <v>73</v>
      </c>
      <c r="F30" s="20">
        <v>15000</v>
      </c>
      <c r="G30" s="20">
        <v>15000</v>
      </c>
      <c r="H30" s="20">
        <v>15000</v>
      </c>
      <c r="I30" s="20">
        <v>0</v>
      </c>
      <c r="J30" s="21" t="s">
        <v>12</v>
      </c>
      <c r="K30" s="20">
        <v>0</v>
      </c>
      <c r="L30" s="22" t="s">
        <v>13</v>
      </c>
    </row>
    <row r="31" spans="1:12" s="8" customFormat="1" ht="26.25" customHeight="1">
      <c r="A31" s="78" t="s">
        <v>16</v>
      </c>
      <c r="B31" s="78"/>
      <c r="C31" s="78"/>
      <c r="D31" s="78"/>
      <c r="E31" s="78"/>
      <c r="F31" s="6">
        <f>F16+F17+F18+F19+F22+F25+F26+F27+F30</f>
        <v>1756000</v>
      </c>
      <c r="G31" s="6">
        <f>G16+G17+G18+G19+G22+G25+G26+G27+G30</f>
        <v>1756000</v>
      </c>
      <c r="H31" s="6">
        <f>H16+H17+H18+H19+H22+H25+H26+H27+H30</f>
        <v>1017382</v>
      </c>
      <c r="I31" s="6">
        <f>I16+I17+I18+I19+I22+I25+I26+I27+I30</f>
        <v>738618</v>
      </c>
      <c r="J31" s="6">
        <v>0</v>
      </c>
      <c r="K31" s="6">
        <v>0</v>
      </c>
      <c r="L31" s="7"/>
    </row>
    <row r="32" spans="1:12" s="31" customFormat="1" ht="57" customHeight="1">
      <c r="A32" s="24" t="s">
        <v>125</v>
      </c>
      <c r="B32" s="24" t="s">
        <v>34</v>
      </c>
      <c r="C32" s="24" t="s">
        <v>35</v>
      </c>
      <c r="D32" s="24" t="s">
        <v>11</v>
      </c>
      <c r="E32" s="25" t="s">
        <v>43</v>
      </c>
      <c r="F32" s="26">
        <v>85000</v>
      </c>
      <c r="G32" s="26">
        <v>85000</v>
      </c>
      <c r="H32" s="26">
        <v>15000</v>
      </c>
      <c r="I32" s="26">
        <v>70000</v>
      </c>
      <c r="J32" s="21" t="s">
        <v>12</v>
      </c>
      <c r="K32" s="26">
        <v>0</v>
      </c>
      <c r="L32" s="22" t="s">
        <v>13</v>
      </c>
    </row>
    <row r="33" spans="1:12" s="31" customFormat="1" ht="50.25" customHeight="1">
      <c r="A33" s="24" t="s">
        <v>126</v>
      </c>
      <c r="B33" s="24" t="s">
        <v>34</v>
      </c>
      <c r="C33" s="24" t="s">
        <v>35</v>
      </c>
      <c r="D33" s="24" t="s">
        <v>11</v>
      </c>
      <c r="E33" s="25" t="s">
        <v>74</v>
      </c>
      <c r="F33" s="26">
        <v>91000</v>
      </c>
      <c r="G33" s="26">
        <v>91000</v>
      </c>
      <c r="H33" s="26">
        <v>91000</v>
      </c>
      <c r="I33" s="26">
        <v>0</v>
      </c>
      <c r="J33" s="21" t="s">
        <v>12</v>
      </c>
      <c r="K33" s="26">
        <v>0</v>
      </c>
      <c r="L33" s="22" t="s">
        <v>13</v>
      </c>
    </row>
    <row r="34" spans="1:12" s="31" customFormat="1" ht="50.25" customHeight="1">
      <c r="A34" s="24" t="s">
        <v>55</v>
      </c>
      <c r="B34" s="24" t="s">
        <v>34</v>
      </c>
      <c r="C34" s="24" t="s">
        <v>35</v>
      </c>
      <c r="D34" s="24" t="s">
        <v>33</v>
      </c>
      <c r="E34" s="25" t="s">
        <v>113</v>
      </c>
      <c r="F34" s="26">
        <v>4150</v>
      </c>
      <c r="G34" s="26">
        <v>4150</v>
      </c>
      <c r="H34" s="26">
        <v>4150</v>
      </c>
      <c r="I34" s="26">
        <v>0</v>
      </c>
      <c r="J34" s="21" t="s">
        <v>12</v>
      </c>
      <c r="K34" s="26">
        <v>0</v>
      </c>
      <c r="L34" s="22" t="s">
        <v>13</v>
      </c>
    </row>
    <row r="35" spans="1:12" s="8" customFormat="1" ht="28.5" customHeight="1">
      <c r="A35" s="78" t="s">
        <v>36</v>
      </c>
      <c r="B35" s="78"/>
      <c r="C35" s="78"/>
      <c r="D35" s="78"/>
      <c r="E35" s="78"/>
      <c r="F35" s="6">
        <f>F32+F33+F34</f>
        <v>180150</v>
      </c>
      <c r="G35" s="6">
        <f>G32+G33+G34</f>
        <v>180150</v>
      </c>
      <c r="H35" s="6">
        <f>H32+H33+H34</f>
        <v>110150</v>
      </c>
      <c r="I35" s="6">
        <f>I32+I33+I34</f>
        <v>70000</v>
      </c>
      <c r="J35" s="9">
        <v>0</v>
      </c>
      <c r="K35" s="6">
        <f>J35</f>
        <v>0</v>
      </c>
      <c r="L35" s="7"/>
    </row>
    <row r="36" spans="1:12" s="57" customFormat="1" ht="42" customHeight="1">
      <c r="A36" s="54" t="s">
        <v>49</v>
      </c>
      <c r="B36" s="54" t="s">
        <v>130</v>
      </c>
      <c r="C36" s="54" t="s">
        <v>131</v>
      </c>
      <c r="D36" s="54" t="s">
        <v>33</v>
      </c>
      <c r="E36" s="55" t="s">
        <v>133</v>
      </c>
      <c r="F36" s="56">
        <v>12000</v>
      </c>
      <c r="G36" s="56">
        <v>12000</v>
      </c>
      <c r="H36" s="56">
        <v>12000</v>
      </c>
      <c r="I36" s="56">
        <v>0</v>
      </c>
      <c r="J36" s="48" t="s">
        <v>12</v>
      </c>
      <c r="K36" s="56"/>
      <c r="L36" s="49" t="s">
        <v>13</v>
      </c>
    </row>
    <row r="37" spans="1:12" s="8" customFormat="1" ht="28.5" customHeight="1">
      <c r="A37" s="87" t="s">
        <v>132</v>
      </c>
      <c r="B37" s="88"/>
      <c r="C37" s="88"/>
      <c r="D37" s="88"/>
      <c r="E37" s="89"/>
      <c r="F37" s="6">
        <f>F36</f>
        <v>12000</v>
      </c>
      <c r="G37" s="6">
        <f>G36</f>
        <v>12000</v>
      </c>
      <c r="H37" s="6">
        <f>H36</f>
        <v>12000</v>
      </c>
      <c r="I37" s="6">
        <f>I36</f>
        <v>0</v>
      </c>
      <c r="J37" s="6">
        <v>0</v>
      </c>
      <c r="K37" s="6">
        <f>K36</f>
        <v>0</v>
      </c>
      <c r="L37" s="7"/>
    </row>
    <row r="38" spans="1:12" s="41" customFormat="1" ht="45" customHeight="1">
      <c r="A38" s="36" t="s">
        <v>50</v>
      </c>
      <c r="B38" s="36" t="s">
        <v>118</v>
      </c>
      <c r="C38" s="36" t="s">
        <v>119</v>
      </c>
      <c r="D38" s="36" t="s">
        <v>11</v>
      </c>
      <c r="E38" s="37" t="s">
        <v>123</v>
      </c>
      <c r="F38" s="38">
        <v>20000</v>
      </c>
      <c r="G38" s="38">
        <v>20000</v>
      </c>
      <c r="H38" s="38">
        <v>20000</v>
      </c>
      <c r="I38" s="38">
        <v>0</v>
      </c>
      <c r="J38" s="39" t="s">
        <v>12</v>
      </c>
      <c r="K38" s="38">
        <v>0</v>
      </c>
      <c r="L38" s="40" t="s">
        <v>13</v>
      </c>
    </row>
    <row r="39" spans="1:12" s="31" customFormat="1" ht="53.25" customHeight="1">
      <c r="A39" s="24" t="s">
        <v>56</v>
      </c>
      <c r="B39" s="24" t="s">
        <v>75</v>
      </c>
      <c r="C39" s="24" t="s">
        <v>76</v>
      </c>
      <c r="D39" s="24" t="s">
        <v>11</v>
      </c>
      <c r="E39" s="25" t="s">
        <v>77</v>
      </c>
      <c r="F39" s="26">
        <v>25000</v>
      </c>
      <c r="G39" s="26">
        <v>25000</v>
      </c>
      <c r="H39" s="26">
        <v>25000</v>
      </c>
      <c r="I39" s="26">
        <v>0</v>
      </c>
      <c r="J39" s="21" t="s">
        <v>12</v>
      </c>
      <c r="K39" s="26">
        <v>0</v>
      </c>
      <c r="L39" s="22" t="s">
        <v>13</v>
      </c>
    </row>
    <row r="40" spans="1:12" s="8" customFormat="1" ht="28.5" customHeight="1">
      <c r="A40" s="78" t="s">
        <v>78</v>
      </c>
      <c r="B40" s="78"/>
      <c r="C40" s="78"/>
      <c r="D40" s="78"/>
      <c r="E40" s="78"/>
      <c r="F40" s="6">
        <f>F38+F39</f>
        <v>45000</v>
      </c>
      <c r="G40" s="6">
        <f>G38+G39</f>
        <v>45000</v>
      </c>
      <c r="H40" s="6">
        <f>H38+H39</f>
        <v>45000</v>
      </c>
      <c r="I40" s="6">
        <f>I38+I39</f>
        <v>0</v>
      </c>
      <c r="J40" s="9">
        <v>0</v>
      </c>
      <c r="K40" s="6">
        <f>J40</f>
        <v>0</v>
      </c>
      <c r="L40" s="7"/>
    </row>
    <row r="41" spans="1:12" s="31" customFormat="1" ht="59.25" customHeight="1">
      <c r="A41" s="24" t="s">
        <v>83</v>
      </c>
      <c r="B41" s="24" t="s">
        <v>79</v>
      </c>
      <c r="C41" s="24" t="s">
        <v>80</v>
      </c>
      <c r="D41" s="24" t="s">
        <v>28</v>
      </c>
      <c r="E41" s="25" t="s">
        <v>81</v>
      </c>
      <c r="F41" s="26">
        <v>100000</v>
      </c>
      <c r="G41" s="26">
        <v>100000</v>
      </c>
      <c r="H41" s="26">
        <v>100000</v>
      </c>
      <c r="I41" s="26">
        <v>0</v>
      </c>
      <c r="J41" s="21" t="s">
        <v>12</v>
      </c>
      <c r="K41" s="26">
        <v>0</v>
      </c>
      <c r="L41" s="22" t="s">
        <v>13</v>
      </c>
    </row>
    <row r="42" spans="1:12" s="8" customFormat="1" ht="28.5" customHeight="1">
      <c r="A42" s="78" t="s">
        <v>82</v>
      </c>
      <c r="B42" s="78"/>
      <c r="C42" s="78"/>
      <c r="D42" s="78"/>
      <c r="E42" s="78"/>
      <c r="F42" s="6">
        <f>F41</f>
        <v>100000</v>
      </c>
      <c r="G42" s="6">
        <f>G41</f>
        <v>100000</v>
      </c>
      <c r="H42" s="6">
        <f>H41</f>
        <v>100000</v>
      </c>
      <c r="I42" s="6">
        <f>I41</f>
        <v>0</v>
      </c>
      <c r="J42" s="9">
        <v>0</v>
      </c>
      <c r="K42" s="6">
        <f>J42</f>
        <v>0</v>
      </c>
      <c r="L42" s="7"/>
    </row>
    <row r="43" spans="1:12" s="41" customFormat="1" ht="43.5" customHeight="1">
      <c r="A43" s="42" t="s">
        <v>87</v>
      </c>
      <c r="B43" s="42" t="s">
        <v>84</v>
      </c>
      <c r="C43" s="42" t="s">
        <v>85</v>
      </c>
      <c r="D43" s="42" t="s">
        <v>11</v>
      </c>
      <c r="E43" s="43" t="s">
        <v>86</v>
      </c>
      <c r="F43" s="38">
        <v>460000</v>
      </c>
      <c r="G43" s="38">
        <v>460000</v>
      </c>
      <c r="H43" s="38">
        <v>238145</v>
      </c>
      <c r="I43" s="38">
        <v>0</v>
      </c>
      <c r="J43" s="34" t="s">
        <v>120</v>
      </c>
      <c r="K43" s="38">
        <v>0</v>
      </c>
      <c r="L43" s="35" t="s">
        <v>13</v>
      </c>
    </row>
    <row r="44" spans="1:12" s="8" customFormat="1" ht="21.75" customHeight="1">
      <c r="A44" s="78" t="s">
        <v>82</v>
      </c>
      <c r="B44" s="78"/>
      <c r="C44" s="78"/>
      <c r="D44" s="78"/>
      <c r="E44" s="78"/>
      <c r="F44" s="6">
        <f>F43</f>
        <v>460000</v>
      </c>
      <c r="G44" s="6">
        <f>G43</f>
        <v>460000</v>
      </c>
      <c r="H44" s="6">
        <f>H43</f>
        <v>238145</v>
      </c>
      <c r="I44" s="6">
        <v>0</v>
      </c>
      <c r="J44" s="9">
        <v>221855</v>
      </c>
      <c r="K44" s="6">
        <v>0</v>
      </c>
      <c r="L44" s="7"/>
    </row>
    <row r="45" spans="1:12" s="41" customFormat="1" ht="54" customHeight="1">
      <c r="A45" s="24" t="s">
        <v>88</v>
      </c>
      <c r="B45" s="24" t="s">
        <v>26</v>
      </c>
      <c r="C45" s="24" t="s">
        <v>38</v>
      </c>
      <c r="D45" s="24" t="s">
        <v>11</v>
      </c>
      <c r="E45" s="25" t="s">
        <v>52</v>
      </c>
      <c r="F45" s="38">
        <v>160000</v>
      </c>
      <c r="G45" s="38">
        <v>160000</v>
      </c>
      <c r="H45" s="38">
        <v>40000</v>
      </c>
      <c r="I45" s="38">
        <v>120000</v>
      </c>
      <c r="J45" s="58" t="s">
        <v>27</v>
      </c>
      <c r="K45" s="38"/>
      <c r="L45" s="22" t="s">
        <v>13</v>
      </c>
    </row>
    <row r="46" spans="1:256" s="32" customFormat="1" ht="51.75" customHeight="1">
      <c r="A46" s="27" t="s">
        <v>89</v>
      </c>
      <c r="B46" s="24" t="s">
        <v>26</v>
      </c>
      <c r="C46" s="24" t="s">
        <v>38</v>
      </c>
      <c r="D46" s="24" t="s">
        <v>11</v>
      </c>
      <c r="E46" s="25" t="s">
        <v>44</v>
      </c>
      <c r="F46" s="28">
        <v>650000</v>
      </c>
      <c r="G46" s="28">
        <v>650000</v>
      </c>
      <c r="H46" s="28">
        <v>50000</v>
      </c>
      <c r="I46" s="26">
        <v>600000</v>
      </c>
      <c r="J46" s="21" t="s">
        <v>27</v>
      </c>
      <c r="K46" s="26">
        <v>0</v>
      </c>
      <c r="L46" s="22" t="s">
        <v>13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14" customFormat="1" ht="54.75" customHeight="1">
      <c r="A47" s="27" t="s">
        <v>90</v>
      </c>
      <c r="B47" s="24" t="s">
        <v>26</v>
      </c>
      <c r="C47" s="24" t="s">
        <v>38</v>
      </c>
      <c r="D47" s="24" t="s">
        <v>11</v>
      </c>
      <c r="E47" s="25" t="s">
        <v>54</v>
      </c>
      <c r="F47" s="28">
        <v>138000</v>
      </c>
      <c r="G47" s="28">
        <v>138000</v>
      </c>
      <c r="H47" s="28">
        <v>18000</v>
      </c>
      <c r="I47" s="26">
        <v>120000</v>
      </c>
      <c r="J47" s="21" t="s">
        <v>27</v>
      </c>
      <c r="K47" s="26">
        <v>0</v>
      </c>
      <c r="L47" s="22" t="s">
        <v>13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12" s="14" customFormat="1" ht="51.75" customHeight="1">
      <c r="A48" s="24" t="s">
        <v>92</v>
      </c>
      <c r="B48" s="24" t="s">
        <v>26</v>
      </c>
      <c r="C48" s="24" t="s">
        <v>38</v>
      </c>
      <c r="D48" s="24" t="s">
        <v>11</v>
      </c>
      <c r="E48" s="25" t="s">
        <v>91</v>
      </c>
      <c r="F48" s="26">
        <v>5040</v>
      </c>
      <c r="G48" s="26">
        <v>5040</v>
      </c>
      <c r="H48" s="26">
        <v>5040</v>
      </c>
      <c r="I48" s="26">
        <v>0</v>
      </c>
      <c r="J48" s="21" t="s">
        <v>27</v>
      </c>
      <c r="K48" s="26">
        <v>0</v>
      </c>
      <c r="L48" s="22" t="s">
        <v>13</v>
      </c>
    </row>
    <row r="49" spans="1:12" s="14" customFormat="1" ht="44.25" customHeight="1">
      <c r="A49" s="24" t="s">
        <v>94</v>
      </c>
      <c r="B49" s="24" t="s">
        <v>26</v>
      </c>
      <c r="C49" s="24" t="s">
        <v>38</v>
      </c>
      <c r="D49" s="24" t="s">
        <v>11</v>
      </c>
      <c r="E49" s="25" t="s">
        <v>93</v>
      </c>
      <c r="F49" s="26">
        <v>10000</v>
      </c>
      <c r="G49" s="26">
        <v>10000</v>
      </c>
      <c r="H49" s="26">
        <v>10000</v>
      </c>
      <c r="I49" s="26">
        <v>0</v>
      </c>
      <c r="J49" s="21" t="s">
        <v>27</v>
      </c>
      <c r="K49" s="26">
        <v>0</v>
      </c>
      <c r="L49" s="22" t="s">
        <v>13</v>
      </c>
    </row>
    <row r="50" spans="1:12" s="14" customFormat="1" ht="39.75" customHeight="1">
      <c r="A50" s="24" t="s">
        <v>96</v>
      </c>
      <c r="B50" s="24" t="s">
        <v>26</v>
      </c>
      <c r="C50" s="24" t="s">
        <v>38</v>
      </c>
      <c r="D50" s="24" t="s">
        <v>11</v>
      </c>
      <c r="E50" s="25" t="s">
        <v>95</v>
      </c>
      <c r="F50" s="26">
        <v>200000</v>
      </c>
      <c r="G50" s="26">
        <v>200000</v>
      </c>
      <c r="H50" s="26">
        <v>10000</v>
      </c>
      <c r="I50" s="26">
        <v>190000</v>
      </c>
      <c r="J50" s="21" t="s">
        <v>27</v>
      </c>
      <c r="K50" s="26">
        <v>0</v>
      </c>
      <c r="L50" s="22" t="s">
        <v>13</v>
      </c>
    </row>
    <row r="51" spans="1:12" s="14" customFormat="1" ht="39" customHeight="1">
      <c r="A51" s="24" t="s">
        <v>98</v>
      </c>
      <c r="B51" s="24" t="s">
        <v>26</v>
      </c>
      <c r="C51" s="24" t="s">
        <v>38</v>
      </c>
      <c r="D51" s="24" t="s">
        <v>11</v>
      </c>
      <c r="E51" s="25" t="s">
        <v>97</v>
      </c>
      <c r="F51" s="26">
        <v>40000</v>
      </c>
      <c r="G51" s="26">
        <v>40000</v>
      </c>
      <c r="H51" s="26">
        <v>40000</v>
      </c>
      <c r="I51" s="26">
        <v>0</v>
      </c>
      <c r="J51" s="21" t="s">
        <v>27</v>
      </c>
      <c r="K51" s="26">
        <v>0</v>
      </c>
      <c r="L51" s="22" t="s">
        <v>13</v>
      </c>
    </row>
    <row r="52" spans="1:12" s="14" customFormat="1" ht="45" customHeight="1">
      <c r="A52" s="24" t="s">
        <v>100</v>
      </c>
      <c r="B52" s="24" t="s">
        <v>26</v>
      </c>
      <c r="C52" s="24" t="s">
        <v>38</v>
      </c>
      <c r="D52" s="24" t="s">
        <v>11</v>
      </c>
      <c r="E52" s="25" t="s">
        <v>99</v>
      </c>
      <c r="F52" s="26">
        <v>10000</v>
      </c>
      <c r="G52" s="26">
        <v>10000</v>
      </c>
      <c r="H52" s="26">
        <v>10000</v>
      </c>
      <c r="I52" s="26">
        <v>0</v>
      </c>
      <c r="J52" s="21" t="s">
        <v>27</v>
      </c>
      <c r="K52" s="26">
        <v>0</v>
      </c>
      <c r="L52" s="22" t="s">
        <v>13</v>
      </c>
    </row>
    <row r="53" spans="1:12" s="14" customFormat="1" ht="58.5" customHeight="1">
      <c r="A53" s="24" t="s">
        <v>102</v>
      </c>
      <c r="B53" s="24" t="s">
        <v>26</v>
      </c>
      <c r="C53" s="24" t="s">
        <v>38</v>
      </c>
      <c r="D53" s="24" t="s">
        <v>11</v>
      </c>
      <c r="E53" s="25" t="s">
        <v>101</v>
      </c>
      <c r="F53" s="26">
        <v>30000</v>
      </c>
      <c r="G53" s="26">
        <v>30000</v>
      </c>
      <c r="H53" s="26">
        <v>30000</v>
      </c>
      <c r="I53" s="26">
        <v>0</v>
      </c>
      <c r="J53" s="21" t="s">
        <v>27</v>
      </c>
      <c r="K53" s="26">
        <v>0</v>
      </c>
      <c r="L53" s="22" t="s">
        <v>13</v>
      </c>
    </row>
    <row r="54" spans="1:12" s="14" customFormat="1" ht="47.25" customHeight="1">
      <c r="A54" s="24" t="s">
        <v>129</v>
      </c>
      <c r="B54" s="24" t="s">
        <v>26</v>
      </c>
      <c r="C54" s="24" t="s">
        <v>38</v>
      </c>
      <c r="D54" s="24" t="s">
        <v>11</v>
      </c>
      <c r="E54" s="25" t="s">
        <v>122</v>
      </c>
      <c r="F54" s="26">
        <v>60000</v>
      </c>
      <c r="G54" s="26">
        <v>60000</v>
      </c>
      <c r="H54" s="26">
        <v>60000</v>
      </c>
      <c r="I54" s="26">
        <v>0</v>
      </c>
      <c r="J54" s="21" t="s">
        <v>27</v>
      </c>
      <c r="K54" s="26">
        <v>0</v>
      </c>
      <c r="L54" s="22" t="s">
        <v>13</v>
      </c>
    </row>
    <row r="55" spans="1:12" s="14" customFormat="1" ht="58.5" customHeight="1">
      <c r="A55" s="27" t="s">
        <v>103</v>
      </c>
      <c r="B55" s="24" t="s">
        <v>26</v>
      </c>
      <c r="C55" s="24" t="s">
        <v>17</v>
      </c>
      <c r="D55" s="24" t="s">
        <v>11</v>
      </c>
      <c r="E55" s="25" t="s">
        <v>45</v>
      </c>
      <c r="F55" s="26">
        <v>38000</v>
      </c>
      <c r="G55" s="26">
        <v>38000</v>
      </c>
      <c r="H55" s="26">
        <v>38000</v>
      </c>
      <c r="I55" s="26">
        <v>0</v>
      </c>
      <c r="J55" s="58" t="s">
        <v>27</v>
      </c>
      <c r="K55" s="26">
        <v>0</v>
      </c>
      <c r="L55" s="22" t="s">
        <v>13</v>
      </c>
    </row>
    <row r="56" spans="1:256" s="14" customFormat="1" ht="36.75" customHeight="1">
      <c r="A56" s="44" t="s">
        <v>104</v>
      </c>
      <c r="B56" s="42" t="s">
        <v>26</v>
      </c>
      <c r="C56" s="42" t="s">
        <v>17</v>
      </c>
      <c r="D56" s="42" t="s">
        <v>11</v>
      </c>
      <c r="E56" s="45" t="s">
        <v>46</v>
      </c>
      <c r="F56" s="28">
        <v>125000</v>
      </c>
      <c r="G56" s="28">
        <v>125000</v>
      </c>
      <c r="H56" s="28">
        <v>125000</v>
      </c>
      <c r="I56" s="26">
        <v>0</v>
      </c>
      <c r="J56" s="34" t="s">
        <v>27</v>
      </c>
      <c r="K56" s="26"/>
      <c r="L56" s="35" t="s">
        <v>13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4" customFormat="1" ht="45" customHeight="1">
      <c r="A57" s="42" t="s">
        <v>105</v>
      </c>
      <c r="B57" s="42" t="s">
        <v>26</v>
      </c>
      <c r="C57" s="42" t="s">
        <v>17</v>
      </c>
      <c r="D57" s="46" t="s">
        <v>33</v>
      </c>
      <c r="E57" s="43" t="s">
        <v>37</v>
      </c>
      <c r="F57" s="28">
        <v>30600</v>
      </c>
      <c r="G57" s="28">
        <v>30600</v>
      </c>
      <c r="H57" s="28">
        <v>30600</v>
      </c>
      <c r="I57" s="26">
        <v>0</v>
      </c>
      <c r="J57" s="34" t="s">
        <v>27</v>
      </c>
      <c r="K57" s="26">
        <v>0</v>
      </c>
      <c r="L57" s="35" t="s">
        <v>13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12" ht="27" customHeight="1">
      <c r="A58" s="78" t="s">
        <v>18</v>
      </c>
      <c r="B58" s="78"/>
      <c r="C58" s="78"/>
      <c r="D58" s="78"/>
      <c r="E58" s="78"/>
      <c r="F58" s="6">
        <f>F45+F46+F47+F48+F49+F50+F51+F52+F53+F54+F55+F56+F57</f>
        <v>1496640</v>
      </c>
      <c r="G58" s="6">
        <f>G45+G46+G47+G48+G49+G50+G51+G52+G53+G54+G55+G56+G57</f>
        <v>1496640</v>
      </c>
      <c r="H58" s="6">
        <f>H45+H46+H47+H48+H49+H50+H51+H52+H53+H54+H55+H56+H57</f>
        <v>466640</v>
      </c>
      <c r="I58" s="6">
        <f>I45+I46+I47+I48+I49+I50+I51+I52+I53+I54+I55+I56+I57</f>
        <v>1030000</v>
      </c>
      <c r="J58" s="6">
        <v>0</v>
      </c>
      <c r="K58" s="6">
        <v>0</v>
      </c>
      <c r="L58" s="6"/>
    </row>
    <row r="59" spans="1:12" s="15" customFormat="1" ht="40.5" customHeight="1">
      <c r="A59" s="24" t="s">
        <v>107</v>
      </c>
      <c r="B59" s="24" t="s">
        <v>19</v>
      </c>
      <c r="C59" s="24" t="s">
        <v>51</v>
      </c>
      <c r="D59" s="24" t="s">
        <v>11</v>
      </c>
      <c r="E59" s="30" t="s">
        <v>48</v>
      </c>
      <c r="F59" s="29">
        <v>13633.31</v>
      </c>
      <c r="G59" s="29">
        <v>13633.31</v>
      </c>
      <c r="H59" s="29">
        <v>13633.31</v>
      </c>
      <c r="I59" s="29">
        <v>0</v>
      </c>
      <c r="J59" s="21" t="s">
        <v>47</v>
      </c>
      <c r="K59" s="29">
        <v>0</v>
      </c>
      <c r="L59" s="22" t="s">
        <v>13</v>
      </c>
    </row>
    <row r="60" spans="1:12" s="15" customFormat="1" ht="42" customHeight="1">
      <c r="A60" s="24" t="s">
        <v>109</v>
      </c>
      <c r="B60" s="24" t="s">
        <v>19</v>
      </c>
      <c r="C60" s="24" t="s">
        <v>51</v>
      </c>
      <c r="D60" s="24" t="s">
        <v>11</v>
      </c>
      <c r="E60" s="30" t="s">
        <v>60</v>
      </c>
      <c r="F60" s="29">
        <v>25336.69</v>
      </c>
      <c r="G60" s="29">
        <v>25336.69</v>
      </c>
      <c r="H60" s="29">
        <v>25336.69</v>
      </c>
      <c r="I60" s="29">
        <v>0</v>
      </c>
      <c r="J60" s="21" t="s">
        <v>47</v>
      </c>
      <c r="K60" s="29">
        <v>0</v>
      </c>
      <c r="L60" s="22" t="s">
        <v>13</v>
      </c>
    </row>
    <row r="61" spans="1:12" s="15" customFormat="1" ht="35.25" customHeight="1">
      <c r="A61" s="24" t="s">
        <v>110</v>
      </c>
      <c r="B61" s="24" t="s">
        <v>19</v>
      </c>
      <c r="C61" s="24" t="s">
        <v>51</v>
      </c>
      <c r="D61" s="24" t="s">
        <v>11</v>
      </c>
      <c r="E61" s="33" t="s">
        <v>106</v>
      </c>
      <c r="F61" s="29">
        <v>14000</v>
      </c>
      <c r="G61" s="29">
        <v>14000</v>
      </c>
      <c r="H61" s="29">
        <v>14000</v>
      </c>
      <c r="I61" s="29">
        <v>0</v>
      </c>
      <c r="J61" s="21" t="s">
        <v>47</v>
      </c>
      <c r="K61" s="29">
        <v>0</v>
      </c>
      <c r="L61" s="22" t="s">
        <v>13</v>
      </c>
    </row>
    <row r="62" spans="1:12" s="15" customFormat="1" ht="30" customHeight="1">
      <c r="A62" s="24" t="s">
        <v>111</v>
      </c>
      <c r="B62" s="24" t="s">
        <v>19</v>
      </c>
      <c r="C62" s="24" t="s">
        <v>51</v>
      </c>
      <c r="D62" s="24" t="s">
        <v>11</v>
      </c>
      <c r="E62" s="33" t="s">
        <v>108</v>
      </c>
      <c r="F62" s="29">
        <v>13000</v>
      </c>
      <c r="G62" s="29">
        <v>13000</v>
      </c>
      <c r="H62" s="29">
        <v>13000</v>
      </c>
      <c r="I62" s="29">
        <v>0</v>
      </c>
      <c r="J62" s="21" t="s">
        <v>47</v>
      </c>
      <c r="K62" s="29">
        <v>0</v>
      </c>
      <c r="L62" s="22" t="s">
        <v>13</v>
      </c>
    </row>
    <row r="63" spans="1:12" s="15" customFormat="1" ht="33.75" customHeight="1">
      <c r="A63" s="24" t="s">
        <v>114</v>
      </c>
      <c r="B63" s="24" t="s">
        <v>19</v>
      </c>
      <c r="C63" s="24" t="s">
        <v>51</v>
      </c>
      <c r="D63" s="24" t="s">
        <v>11</v>
      </c>
      <c r="E63" s="33" t="s">
        <v>112</v>
      </c>
      <c r="F63" s="29">
        <v>13000</v>
      </c>
      <c r="G63" s="29">
        <v>13000</v>
      </c>
      <c r="H63" s="29">
        <v>13000</v>
      </c>
      <c r="I63" s="29">
        <v>0</v>
      </c>
      <c r="J63" s="21" t="s">
        <v>47</v>
      </c>
      <c r="K63" s="29">
        <v>0</v>
      </c>
      <c r="L63" s="22" t="s">
        <v>13</v>
      </c>
    </row>
    <row r="64" spans="1:12" s="15" customFormat="1" ht="40.5" customHeight="1">
      <c r="A64" s="24" t="s">
        <v>117</v>
      </c>
      <c r="B64" s="24" t="s">
        <v>19</v>
      </c>
      <c r="C64" s="24" t="s">
        <v>51</v>
      </c>
      <c r="D64" s="24" t="s">
        <v>11</v>
      </c>
      <c r="E64" s="30" t="s">
        <v>61</v>
      </c>
      <c r="F64" s="29">
        <v>100000</v>
      </c>
      <c r="G64" s="29">
        <v>100000</v>
      </c>
      <c r="H64" s="29">
        <v>50000</v>
      </c>
      <c r="I64" s="29">
        <v>50000</v>
      </c>
      <c r="J64" s="21" t="s">
        <v>47</v>
      </c>
      <c r="K64" s="29">
        <v>0</v>
      </c>
      <c r="L64" s="22" t="s">
        <v>13</v>
      </c>
    </row>
    <row r="65" spans="1:12" s="15" customFormat="1" ht="41.25" customHeight="1">
      <c r="A65" s="24" t="s">
        <v>121</v>
      </c>
      <c r="B65" s="24" t="s">
        <v>19</v>
      </c>
      <c r="C65" s="24" t="s">
        <v>51</v>
      </c>
      <c r="D65" s="24" t="s">
        <v>11</v>
      </c>
      <c r="E65" s="30" t="s">
        <v>62</v>
      </c>
      <c r="F65" s="29">
        <v>100000</v>
      </c>
      <c r="G65" s="29">
        <v>100000</v>
      </c>
      <c r="H65" s="29">
        <v>50000</v>
      </c>
      <c r="I65" s="29">
        <v>50000</v>
      </c>
      <c r="J65" s="21" t="s">
        <v>47</v>
      </c>
      <c r="K65" s="29">
        <v>0</v>
      </c>
      <c r="L65" s="22" t="s">
        <v>13</v>
      </c>
    </row>
    <row r="66" spans="1:12" ht="25.5" customHeight="1">
      <c r="A66" s="78" t="s">
        <v>20</v>
      </c>
      <c r="B66" s="78"/>
      <c r="C66" s="78"/>
      <c r="D66" s="78"/>
      <c r="E66" s="78"/>
      <c r="F66" s="6">
        <f>F59+F60+F61+F62+F63+F64+F65</f>
        <v>278970</v>
      </c>
      <c r="G66" s="6">
        <f>G59+G60+G61+G62+G63+G64+G65</f>
        <v>278970</v>
      </c>
      <c r="H66" s="6">
        <f>H59+H60+H61+H62+H63+H64+H65</f>
        <v>178970</v>
      </c>
      <c r="I66" s="6">
        <f>I59+I60+I61+I62+I63+I64+I65</f>
        <v>100000</v>
      </c>
      <c r="J66" s="6">
        <v>0</v>
      </c>
      <c r="K66" s="6">
        <v>0</v>
      </c>
      <c r="L66" s="7"/>
    </row>
    <row r="67" spans="1:12" ht="24" customHeight="1">
      <c r="A67" s="75" t="s">
        <v>21</v>
      </c>
      <c r="B67" s="76"/>
      <c r="C67" s="76"/>
      <c r="D67" s="76"/>
      <c r="E67" s="77"/>
      <c r="F67" s="13">
        <f aca="true" t="shared" si="0" ref="F67:L67">F15+F31+F35+F37+F40+F42+F44+F58+F66</f>
        <v>4393760</v>
      </c>
      <c r="G67" s="13">
        <f t="shared" si="0"/>
        <v>4393760</v>
      </c>
      <c r="H67" s="13">
        <f t="shared" si="0"/>
        <v>2233287</v>
      </c>
      <c r="I67" s="13">
        <f t="shared" si="0"/>
        <v>1938618</v>
      </c>
      <c r="J67" s="13">
        <f t="shared" si="0"/>
        <v>221855</v>
      </c>
      <c r="K67" s="13">
        <f t="shared" si="0"/>
        <v>0</v>
      </c>
      <c r="L67" s="13">
        <f t="shared" si="0"/>
        <v>0</v>
      </c>
    </row>
    <row r="68" spans="1:12" ht="17.25">
      <c r="A68" s="4" t="s">
        <v>22</v>
      </c>
      <c r="B68" s="4"/>
      <c r="C68" s="4"/>
      <c r="D68" s="4"/>
      <c r="E68" s="4"/>
      <c r="F68" s="4"/>
      <c r="G68" s="4"/>
      <c r="H68" s="4"/>
      <c r="I68" s="4"/>
      <c r="J68" s="11"/>
      <c r="K68" s="10"/>
      <c r="L68" s="10"/>
    </row>
    <row r="69" spans="1:12" ht="17.25">
      <c r="A69" s="12" t="s">
        <v>23</v>
      </c>
      <c r="B69" s="12"/>
      <c r="C69" s="12"/>
      <c r="D69" s="12"/>
      <c r="E69" s="12"/>
      <c r="F69" s="12"/>
      <c r="G69" s="12"/>
      <c r="H69" s="12"/>
      <c r="I69" s="4"/>
      <c r="J69" s="11"/>
      <c r="K69" s="10"/>
      <c r="L69" s="10"/>
    </row>
    <row r="70" spans="1:12" ht="17.25">
      <c r="A70" s="12" t="s">
        <v>24</v>
      </c>
      <c r="B70" s="12"/>
      <c r="C70" s="12"/>
      <c r="D70" s="12"/>
      <c r="E70" s="12"/>
      <c r="F70" s="12"/>
      <c r="G70" s="12"/>
      <c r="H70" s="12"/>
      <c r="I70" s="4"/>
      <c r="J70" s="11"/>
      <c r="K70" s="10"/>
      <c r="L70" s="10"/>
    </row>
    <row r="71" spans="1:12" ht="17.25">
      <c r="A71" s="12" t="s">
        <v>25</v>
      </c>
      <c r="B71" s="12"/>
      <c r="C71" s="12"/>
      <c r="D71" s="12"/>
      <c r="E71" s="11"/>
      <c r="F71" s="11"/>
      <c r="G71" s="11"/>
      <c r="H71" s="11"/>
      <c r="I71" s="11"/>
      <c r="J71" s="11"/>
      <c r="K71" s="10"/>
      <c r="L71" s="10"/>
    </row>
    <row r="72" ht="12.75">
      <c r="A72" s="2" t="s">
        <v>29</v>
      </c>
    </row>
  </sheetData>
  <sheetProtection/>
  <mergeCells count="50">
    <mergeCell ref="A37:E37"/>
    <mergeCell ref="E27:E29"/>
    <mergeCell ref="A27:A29"/>
    <mergeCell ref="B27:B29"/>
    <mergeCell ref="C27:C29"/>
    <mergeCell ref="D27:D29"/>
    <mergeCell ref="L27:L29"/>
    <mergeCell ref="J27:J29"/>
    <mergeCell ref="B19:B21"/>
    <mergeCell ref="C19:C21"/>
    <mergeCell ref="D19:D21"/>
    <mergeCell ref="E19:E21"/>
    <mergeCell ref="J19:J21"/>
    <mergeCell ref="L19:L21"/>
    <mergeCell ref="L22:L24"/>
    <mergeCell ref="I9:I11"/>
    <mergeCell ref="A7:A11"/>
    <mergeCell ref="G8:G11"/>
    <mergeCell ref="C7:C11"/>
    <mergeCell ref="B7:B11"/>
    <mergeCell ref="F7:F11"/>
    <mergeCell ref="G7:K7"/>
    <mergeCell ref="H8:K8"/>
    <mergeCell ref="E7:E11"/>
    <mergeCell ref="A67:E67"/>
    <mergeCell ref="A58:E58"/>
    <mergeCell ref="A66:E66"/>
    <mergeCell ref="A31:E31"/>
    <mergeCell ref="A35:E35"/>
    <mergeCell ref="A15:E15"/>
    <mergeCell ref="A40:E40"/>
    <mergeCell ref="A42:E42"/>
    <mergeCell ref="A44:E44"/>
    <mergeCell ref="A19:A21"/>
    <mergeCell ref="L7:L11"/>
    <mergeCell ref="J9:J11"/>
    <mergeCell ref="K9:K11"/>
    <mergeCell ref="A1:L1"/>
    <mergeCell ref="A2:L2"/>
    <mergeCell ref="A3:L3"/>
    <mergeCell ref="A4:L4"/>
    <mergeCell ref="A5:L5"/>
    <mergeCell ref="H9:H11"/>
    <mergeCell ref="D7:D11"/>
    <mergeCell ref="A22:A24"/>
    <mergeCell ref="B22:B24"/>
    <mergeCell ref="C22:C24"/>
    <mergeCell ref="D22:D24"/>
    <mergeCell ref="E22:E24"/>
    <mergeCell ref="J22:J24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2016-04-15T10:15:25Z</cp:lastPrinted>
  <dcterms:created xsi:type="dcterms:W3CDTF">2008-01-04T08:43:55Z</dcterms:created>
  <dcterms:modified xsi:type="dcterms:W3CDTF">2016-05-02T07:55:23Z</dcterms:modified>
  <cp:category/>
  <cp:version/>
  <cp:contentType/>
  <cp:contentStatus/>
</cp:coreProperties>
</file>